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90.1\Comunicare\Norme de Contractare si Relatii cu Furnizorii\RN_Roxana KAITOR\adrese 2025\Help Autism\"/>
    </mc:Choice>
  </mc:AlternateContent>
  <bookViews>
    <workbookView xWindow="0" yWindow="0" windowWidth="28800" windowHeight="123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K90" i="1" s="1"/>
  <c r="J87" i="1"/>
  <c r="K87" i="1" s="1"/>
  <c r="J84" i="1"/>
  <c r="K84" i="1" s="1"/>
  <c r="J81" i="1"/>
  <c r="J89" i="1"/>
  <c r="K89" i="1" s="1"/>
  <c r="J86" i="1"/>
  <c r="J83" i="1"/>
  <c r="J80" i="1"/>
  <c r="K80" i="1" s="1"/>
  <c r="J78" i="1"/>
  <c r="J75" i="1"/>
  <c r="K75" i="1" s="1"/>
  <c r="J72" i="1"/>
  <c r="J69" i="1"/>
  <c r="J66" i="1"/>
  <c r="J77" i="1"/>
  <c r="K77" i="1" s="1"/>
  <c r="J74" i="1"/>
  <c r="K74" i="1" s="1"/>
  <c r="J71" i="1"/>
  <c r="J68" i="1"/>
  <c r="J65" i="1"/>
  <c r="K65" i="1" s="1"/>
  <c r="J63" i="1"/>
  <c r="K63" i="1" s="1"/>
  <c r="J62" i="1"/>
  <c r="K62" i="1" s="1"/>
  <c r="J57" i="1"/>
  <c r="J58" i="1"/>
  <c r="J59" i="1"/>
  <c r="K59" i="1" s="1"/>
  <c r="J60" i="1"/>
  <c r="K60" i="1" s="1"/>
  <c r="J51" i="1"/>
  <c r="K51" i="1" s="1"/>
  <c r="J52" i="1"/>
  <c r="J53" i="1"/>
  <c r="K53" i="1" s="1"/>
  <c r="J54" i="1"/>
  <c r="K54" i="1" s="1"/>
  <c r="J48" i="1"/>
  <c r="J56" i="1"/>
  <c r="K56" i="1" s="1"/>
  <c r="J50" i="1"/>
  <c r="K50" i="1" s="1"/>
  <c r="J47" i="1"/>
  <c r="K47" i="1" s="1"/>
  <c r="J45" i="1"/>
  <c r="J42" i="1"/>
  <c r="J44" i="1"/>
  <c r="K44" i="1" s="1"/>
  <c r="J41" i="1"/>
  <c r="J39" i="1"/>
  <c r="K39" i="1" s="1"/>
  <c r="J36" i="1"/>
  <c r="K36" i="1" s="1"/>
  <c r="J33" i="1"/>
  <c r="K33" i="1" s="1"/>
  <c r="J29" i="1"/>
  <c r="J30" i="1"/>
  <c r="J38" i="1"/>
  <c r="K38" i="1" s="1"/>
  <c r="J35" i="1"/>
  <c r="K35" i="1" s="1"/>
  <c r="J32" i="1"/>
  <c r="J28" i="1"/>
  <c r="K28" i="1" s="1"/>
  <c r="J25" i="1"/>
  <c r="K25" i="1" s="1"/>
  <c r="J18" i="1"/>
  <c r="K18" i="1" s="1"/>
  <c r="J19" i="1"/>
  <c r="J20" i="1"/>
  <c r="J21" i="1"/>
  <c r="K21" i="1" s="1"/>
  <c r="J22" i="1"/>
  <c r="K22" i="1" s="1"/>
  <c r="J13" i="1"/>
  <c r="J14" i="1"/>
  <c r="J15" i="1"/>
  <c r="K15" i="1" s="1"/>
  <c r="J24" i="1"/>
  <c r="K24" i="1" s="1"/>
  <c r="J17" i="1"/>
  <c r="K17" i="1" s="1"/>
  <c r="J12" i="1"/>
  <c r="K12" i="1" s="1"/>
  <c r="J8" i="1"/>
  <c r="J9" i="1"/>
  <c r="K9" i="1" s="1"/>
  <c r="J10" i="1"/>
  <c r="J7" i="1"/>
  <c r="K86" i="1"/>
  <c r="K83" i="1"/>
  <c r="K81" i="1"/>
  <c r="K78" i="1"/>
  <c r="K72" i="1"/>
  <c r="K71" i="1"/>
  <c r="K69" i="1"/>
  <c r="K68" i="1"/>
  <c r="K66" i="1"/>
  <c r="K58" i="1"/>
  <c r="K57" i="1"/>
  <c r="K52" i="1"/>
  <c r="K48" i="1"/>
  <c r="K45" i="1"/>
  <c r="K42" i="1"/>
  <c r="K41" i="1"/>
  <c r="K32" i="1"/>
  <c r="K30" i="1"/>
  <c r="K29" i="1"/>
  <c r="K20" i="1"/>
  <c r="K19" i="1"/>
  <c r="K14" i="1"/>
  <c r="K13" i="1"/>
  <c r="K10" i="1"/>
  <c r="K8" i="1"/>
  <c r="K7" i="1"/>
  <c r="E7" i="1"/>
  <c r="H7" i="1"/>
  <c r="E8" i="1"/>
  <c r="H8" i="1"/>
  <c r="H91" i="1" s="1"/>
  <c r="E9" i="1"/>
  <c r="H9" i="1"/>
  <c r="E10" i="1"/>
  <c r="H10" i="1"/>
  <c r="E12" i="1"/>
  <c r="H12" i="1"/>
  <c r="E13" i="1"/>
  <c r="H13" i="1"/>
  <c r="E14" i="1"/>
  <c r="H14" i="1"/>
  <c r="E15" i="1"/>
  <c r="H15" i="1"/>
  <c r="E17" i="1"/>
  <c r="H17" i="1"/>
  <c r="E18" i="1"/>
  <c r="H18" i="1"/>
  <c r="E19" i="1"/>
  <c r="H19" i="1"/>
  <c r="E20" i="1"/>
  <c r="H20" i="1"/>
  <c r="E21" i="1"/>
  <c r="H21" i="1"/>
  <c r="E22" i="1"/>
  <c r="H22" i="1"/>
  <c r="E24" i="1"/>
  <c r="H24" i="1"/>
  <c r="E25" i="1"/>
  <c r="H25" i="1"/>
  <c r="E28" i="1"/>
  <c r="H28" i="1"/>
  <c r="E29" i="1"/>
  <c r="H29" i="1"/>
  <c r="E30" i="1"/>
  <c r="H30" i="1"/>
  <c r="E32" i="1"/>
  <c r="H32" i="1"/>
  <c r="E33" i="1"/>
  <c r="H33" i="1"/>
  <c r="E35" i="1"/>
  <c r="H35" i="1"/>
  <c r="E36" i="1"/>
  <c r="H36" i="1"/>
  <c r="E38" i="1"/>
  <c r="H38" i="1"/>
  <c r="E39" i="1"/>
  <c r="H39" i="1"/>
  <c r="E41" i="1"/>
  <c r="H41" i="1"/>
  <c r="E42" i="1"/>
  <c r="H42" i="1"/>
  <c r="E44" i="1"/>
  <c r="H44" i="1"/>
  <c r="E45" i="1"/>
  <c r="H45" i="1"/>
  <c r="E47" i="1"/>
  <c r="H47" i="1"/>
  <c r="E48" i="1"/>
  <c r="H48" i="1"/>
  <c r="E50" i="1"/>
  <c r="H50" i="1"/>
  <c r="E51" i="1"/>
  <c r="H51" i="1"/>
  <c r="E52" i="1"/>
  <c r="H52" i="1"/>
  <c r="E53" i="1"/>
  <c r="H53" i="1"/>
  <c r="E54" i="1"/>
  <c r="H54" i="1"/>
  <c r="E56" i="1"/>
  <c r="H56" i="1"/>
  <c r="E57" i="1"/>
  <c r="H57" i="1"/>
  <c r="E58" i="1"/>
  <c r="H58" i="1"/>
  <c r="E59" i="1"/>
  <c r="H59" i="1"/>
  <c r="E60" i="1"/>
  <c r="H60" i="1"/>
  <c r="E62" i="1"/>
  <c r="H62" i="1"/>
  <c r="E63" i="1"/>
  <c r="H63" i="1"/>
  <c r="E65" i="1"/>
  <c r="H65" i="1"/>
  <c r="E66" i="1"/>
  <c r="H66" i="1"/>
  <c r="E68" i="1"/>
  <c r="H68" i="1"/>
  <c r="E69" i="1"/>
  <c r="H69" i="1"/>
  <c r="E71" i="1"/>
  <c r="H71" i="1"/>
  <c r="E72" i="1"/>
  <c r="H72" i="1"/>
  <c r="E74" i="1"/>
  <c r="H74" i="1"/>
  <c r="E75" i="1"/>
  <c r="H75" i="1"/>
  <c r="E77" i="1"/>
  <c r="H77" i="1"/>
  <c r="E78" i="1"/>
  <c r="H78" i="1"/>
  <c r="E80" i="1"/>
  <c r="H80" i="1"/>
  <c r="E81" i="1"/>
  <c r="H81" i="1"/>
  <c r="E83" i="1"/>
  <c r="H83" i="1"/>
  <c r="E84" i="1"/>
  <c r="H84" i="1"/>
  <c r="E86" i="1"/>
  <c r="H86" i="1"/>
  <c r="E87" i="1"/>
  <c r="H87" i="1"/>
  <c r="E89" i="1"/>
  <c r="H89" i="1"/>
  <c r="E90" i="1"/>
  <c r="H90" i="1"/>
  <c r="D91" i="1"/>
  <c r="E91" i="1"/>
  <c r="G91" i="1"/>
  <c r="J91" i="1" l="1"/>
  <c r="K91" i="1"/>
</calcChain>
</file>

<file path=xl/sharedStrings.xml><?xml version="1.0" encoding="utf-8"?>
<sst xmlns="http://schemas.openxmlformats.org/spreadsheetml/2006/main" count="394" uniqueCount="135">
  <si>
    <t>Nr. crt.</t>
  </si>
  <si>
    <t>Denumire specialitate/serviciu</t>
  </si>
  <si>
    <t>Puncte /serviciu conex</t>
  </si>
  <si>
    <t>Nr. servicii conexe acordate</t>
  </si>
  <si>
    <t>Total puncte</t>
  </si>
  <si>
    <t>Puncte/ serviciu conex</t>
  </si>
  <si>
    <t>C0</t>
  </si>
  <si>
    <t>C1</t>
  </si>
  <si>
    <t>C2</t>
  </si>
  <si>
    <t>C3</t>
  </si>
  <si>
    <t>C4=C2xC3</t>
  </si>
  <si>
    <t>C5</t>
  </si>
  <si>
    <t>C6</t>
  </si>
  <si>
    <t>C7=C5+C6</t>
  </si>
  <si>
    <t>a) Neurologie şi neurologie pediatrică</t>
  </si>
  <si>
    <t>x</t>
  </si>
  <si>
    <t>a1.1</t>
  </si>
  <si>
    <t>Evaluare psihologica clinică şi psihodiagnostic</t>
  </si>
  <si>
    <t>a1.2</t>
  </si>
  <si>
    <t>Consiliere psihologică clinică pt copii/adulti</t>
  </si>
  <si>
    <t>a1.3</t>
  </si>
  <si>
    <t>Psihoterapie pentru copii/adult</t>
  </si>
  <si>
    <t>a2</t>
  </si>
  <si>
    <t>Consiliere/interventie de psihopedagogie speciala-logoped</t>
  </si>
  <si>
    <t xml:space="preserve"> b) Otorinolaringologie</t>
  </si>
  <si>
    <t>X</t>
  </si>
  <si>
    <t>b1.1</t>
  </si>
  <si>
    <t xml:space="preserve">Evaluarerea psihologică clinică şi psihodiagnostic </t>
  </si>
  <si>
    <t>b1.2</t>
  </si>
  <si>
    <t xml:space="preserve">Consiliere psihologică clinică                 </t>
  </si>
  <si>
    <t>b2.1</t>
  </si>
  <si>
    <t>Consiliere /interventie psihopedagogie specială - logoped</t>
  </si>
  <si>
    <t>b2.2</t>
  </si>
  <si>
    <t xml:space="preserve">Exerciţii pentru tulburări de vorbire (şedinţă) </t>
  </si>
  <si>
    <t>c) Psihiatrie, inclusiv psihiatrie pediatrica</t>
  </si>
  <si>
    <t>c1.1</t>
  </si>
  <si>
    <t>Evaluare psihologică clinică şi psihodiagnostic</t>
  </si>
  <si>
    <t>c1.2</t>
  </si>
  <si>
    <t>c1.3</t>
  </si>
  <si>
    <t>Consiliere psihologică clinică pt copii diagnosticaţi cu tulburări din spectrul autist numai la recomandarea medicului cu specialitatea psihiatrie pediatrică -într-o metodă psihoterapeutică aplicabilă copilului diagnosticat  cu tulburări din spectrul autist</t>
  </si>
  <si>
    <t>c1.4</t>
  </si>
  <si>
    <t>Psihoterapia copilului şi familiei- pt copii ( numai la recomandarea medicului cu specialitatea psihiatrie pediatrică)</t>
  </si>
  <si>
    <t>c1.5</t>
  </si>
  <si>
    <t>Psihoterapie pentru copii/adult; Notă: pentru copii, se decontează numai pentru alte afecţiuni decât TSA.</t>
  </si>
  <si>
    <t>c2</t>
  </si>
  <si>
    <t>Consiliere / intervenţie de psihopedagogie specială - logoped</t>
  </si>
  <si>
    <t xml:space="preserve">d) Reumatologie </t>
  </si>
  <si>
    <t>d1.1</t>
  </si>
  <si>
    <t xml:space="preserve"> evaluare psihologică clinică şi psihodiagnostic</t>
  </si>
  <si>
    <t>d1.2</t>
  </si>
  <si>
    <t>consiliere psihologică clinică</t>
  </si>
  <si>
    <t>e) Ortopedie si traumatologie şi ortopedie pediatrică:</t>
  </si>
  <si>
    <t xml:space="preserve">f) Oncologie medicala
</t>
  </si>
  <si>
    <t>f1.1</t>
  </si>
  <si>
    <t xml:space="preserve">evaluare psihologică clinică şi psihodiagnostic  </t>
  </si>
  <si>
    <t>f1.2</t>
  </si>
  <si>
    <t xml:space="preserve"> consiliere psihologică clinică  </t>
  </si>
  <si>
    <t>f1.3</t>
  </si>
  <si>
    <t xml:space="preserve">Servicii furnizate de fizioterapeut: masajul  limfedemului </t>
  </si>
  <si>
    <t xml:space="preserve">g) Diabet zaharat, nutritie si boli metabolice
</t>
  </si>
  <si>
    <t>g1</t>
  </si>
  <si>
    <t>g2</t>
  </si>
  <si>
    <t xml:space="preserve">consiliere psihologică clinică </t>
  </si>
  <si>
    <t>h) Hematologie</t>
  </si>
  <si>
    <t>h1</t>
  </si>
  <si>
    <t xml:space="preserve"> evaluare psihologică clinică şi psihodiagnostic  </t>
  </si>
  <si>
    <t>h2</t>
  </si>
  <si>
    <t>i) Nefrologie şi nefrologie pediatrică</t>
  </si>
  <si>
    <t>i1</t>
  </si>
  <si>
    <t>i2</t>
  </si>
  <si>
    <t>j) Oncologie si hematologie pediatrică</t>
  </si>
  <si>
    <t>j1</t>
  </si>
  <si>
    <t>j2</t>
  </si>
  <si>
    <t>k) Cardiologie, numai pentru pacienţii cu afecţiuni post infecţie Covid-19 sau agravări post infecţie Covid-19</t>
  </si>
  <si>
    <t>k1.1</t>
  </si>
  <si>
    <t>k1.2</t>
  </si>
  <si>
    <t>l) Pneumologie, numai pentru pacienţii cu afecţiuni post infecţie Covid-19 sau agravări post infecţie Covid-19</t>
  </si>
  <si>
    <t>l1.1</t>
  </si>
  <si>
    <t>l1.2</t>
  </si>
  <si>
    <t xml:space="preserve">m) Medicină fizică şi de reabilitare </t>
  </si>
  <si>
    <t>m1.1</t>
  </si>
  <si>
    <t>m1.2</t>
  </si>
  <si>
    <t xml:space="preserve">Consiliere psihologică clinică </t>
  </si>
  <si>
    <t>m2.1</t>
  </si>
  <si>
    <t>Consiliere/interventie de psihopedagogie speciala - logoped</t>
  </si>
  <si>
    <t>m2.2</t>
  </si>
  <si>
    <t>Exerciţii pentru tulburări de vorbire (şedinţă)</t>
  </si>
  <si>
    <t>m3.4</t>
  </si>
  <si>
    <t xml:space="preserve">masajul limfedemului </t>
  </si>
  <si>
    <t>n) Ingrijiri paliative</t>
  </si>
  <si>
    <t>n1.1</t>
  </si>
  <si>
    <t>n1.2</t>
  </si>
  <si>
    <t>Consiliere psihologică clinică pt copii/adult</t>
  </si>
  <si>
    <t>n1.3</t>
  </si>
  <si>
    <t>n2</t>
  </si>
  <si>
    <t>Serviciile furnizate de psiholog în specialitatea psihopedagogie speciala - logoped: consiliere/interventie de psihopedagogie speciala - logoped</t>
  </si>
  <si>
    <t>n3.4</t>
  </si>
  <si>
    <t>o) Genetică medicală</t>
  </si>
  <si>
    <t>o1</t>
  </si>
  <si>
    <t>o2</t>
  </si>
  <si>
    <t>p) Radioterapie</t>
  </si>
  <si>
    <t>p1</t>
  </si>
  <si>
    <t>p2</t>
  </si>
  <si>
    <t xml:space="preserve"> q) Cardiologie pediatrică</t>
  </si>
  <si>
    <t>q1</t>
  </si>
  <si>
    <t>q2</t>
  </si>
  <si>
    <t>r) Chirurgie cardiovasculară</t>
  </si>
  <si>
    <t>r1</t>
  </si>
  <si>
    <t>r2</t>
  </si>
  <si>
    <t xml:space="preserve"> s) Chirurgie orală şi maxilo-facială</t>
  </si>
  <si>
    <t>s1</t>
  </si>
  <si>
    <t>s2</t>
  </si>
  <si>
    <t>ş) chirurgie pediatrică</t>
  </si>
  <si>
    <t>ş1.1</t>
  </si>
  <si>
    <t>ş1.2</t>
  </si>
  <si>
    <t xml:space="preserve"> t) Endocrinologie</t>
  </si>
  <si>
    <t>t1</t>
  </si>
  <si>
    <t>t2</t>
  </si>
  <si>
    <t>ţ) Gastroenterologie pediatrică</t>
  </si>
  <si>
    <t>ţ1</t>
  </si>
  <si>
    <t>ţ2</t>
  </si>
  <si>
    <t>u) Pediatrie</t>
  </si>
  <si>
    <t>u1</t>
  </si>
  <si>
    <t>u2</t>
  </si>
  <si>
    <t>v) pneumologie pediatrică</t>
  </si>
  <si>
    <t>v1.1</t>
  </si>
  <si>
    <t>v1.2</t>
  </si>
  <si>
    <t>TOTAL</t>
  </si>
  <si>
    <t>TRIM I-III 2024</t>
  </si>
  <si>
    <t>TRIM IV 2024</t>
  </si>
  <si>
    <t>ANUL 2024</t>
  </si>
  <si>
    <t>C7=C5XC6</t>
  </si>
  <si>
    <t>*) IN TRIM III-IV 2024 NU AM CENTRALIZAT DATE DE LA CASAOPSNAJ, RESPECTIV IN ANUL 2024 NU AM CENTRALIZAT DATE DE LA CAS MB.</t>
  </si>
  <si>
    <t>Anexa 3</t>
  </si>
  <si>
    <t xml:space="preserve">Situația privind serviciile conexe actului medical (psihologice) decontate din fondul alocat  pentru asistență medicală ambulatorie de specialitate pentru specialitățile clinice în anul 2024*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</si>
</sst>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3" fontId="1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1" fillId="0" borderId="6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8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3" fontId="2" fillId="0" borderId="13" xfId="0" applyNumberFormat="1" applyFont="1" applyBorder="1" applyAlignment="1">
      <alignment horizontal="center" wrapText="1"/>
    </xf>
    <xf numFmtId="3" fontId="2" fillId="0" borderId="14" xfId="0" applyNumberFormat="1" applyFont="1" applyBorder="1" applyAlignment="1">
      <alignment horizontal="center" wrapText="1"/>
    </xf>
    <xf numFmtId="3" fontId="2" fillId="0" borderId="15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3" fontId="1" fillId="0" borderId="1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horizontal="center" wrapText="1"/>
    </xf>
    <xf numFmtId="3" fontId="0" fillId="0" borderId="24" xfId="0" applyNumberFormat="1" applyBorder="1" applyAlignment="1">
      <alignment horizontal="center" wrapText="1"/>
    </xf>
    <xf numFmtId="3" fontId="0" fillId="0" borderId="23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16" xfId="0" applyNumberFormat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124" zoomScaleNormal="124" workbookViewId="0">
      <selection activeCell="B12" sqref="B12"/>
    </sheetView>
  </sheetViews>
  <sheetFormatPr defaultRowHeight="12.75" x14ac:dyDescent="0.2"/>
  <cols>
    <col min="1" max="1" width="7.85546875" style="16" customWidth="1"/>
    <col min="2" max="2" width="59.140625" style="16" customWidth="1"/>
    <col min="3" max="3" width="7.85546875" style="17" customWidth="1"/>
    <col min="4" max="4" width="9.42578125" style="17" customWidth="1"/>
    <col min="5" max="8" width="10.7109375" style="17" customWidth="1"/>
    <col min="9" max="10" width="9.140625" style="18"/>
    <col min="11" max="11" width="14.85546875" style="18" customWidth="1"/>
  </cols>
  <sheetData>
    <row r="1" spans="1:11" x14ac:dyDescent="0.2">
      <c r="K1" s="35" t="s">
        <v>133</v>
      </c>
    </row>
    <row r="2" spans="1:11" ht="39" customHeight="1" thickBot="1" x14ac:dyDescent="0.25">
      <c r="A2" s="38" t="s">
        <v>134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3.5" thickBot="1" x14ac:dyDescent="0.25">
      <c r="A3" s="39"/>
      <c r="B3" s="40"/>
      <c r="C3" s="60" t="s">
        <v>128</v>
      </c>
      <c r="D3" s="61"/>
      <c r="E3" s="62"/>
      <c r="F3" s="63" t="s">
        <v>129</v>
      </c>
      <c r="G3" s="64"/>
      <c r="H3" s="65"/>
      <c r="I3" s="64" t="s">
        <v>130</v>
      </c>
      <c r="J3" s="64"/>
      <c r="K3" s="65"/>
    </row>
    <row r="4" spans="1:11" ht="53.25" customHeight="1" x14ac:dyDescent="0.2">
      <c r="A4" s="43" t="s">
        <v>0</v>
      </c>
      <c r="B4" s="44" t="s">
        <v>1</v>
      </c>
      <c r="C4" s="56" t="s">
        <v>2</v>
      </c>
      <c r="D4" s="57" t="s">
        <v>3</v>
      </c>
      <c r="E4" s="58" t="s">
        <v>4</v>
      </c>
      <c r="F4" s="56" t="s">
        <v>2</v>
      </c>
      <c r="G4" s="57" t="s">
        <v>3</v>
      </c>
      <c r="H4" s="58" t="s">
        <v>4</v>
      </c>
      <c r="I4" s="59" t="s">
        <v>5</v>
      </c>
      <c r="J4" s="57" t="s">
        <v>3</v>
      </c>
      <c r="K4" s="58" t="s">
        <v>4</v>
      </c>
    </row>
    <row r="5" spans="1:11" s="7" customFormat="1" x14ac:dyDescent="0.2">
      <c r="A5" s="4" t="s">
        <v>6</v>
      </c>
      <c r="B5" s="3" t="s">
        <v>7</v>
      </c>
      <c r="C5" s="1" t="s">
        <v>8</v>
      </c>
      <c r="D5" s="2" t="s">
        <v>9</v>
      </c>
      <c r="E5" s="3" t="s">
        <v>10</v>
      </c>
      <c r="F5" s="1" t="s">
        <v>11</v>
      </c>
      <c r="G5" s="2" t="s">
        <v>12</v>
      </c>
      <c r="H5" s="3" t="s">
        <v>131</v>
      </c>
      <c r="I5" s="21" t="s">
        <v>11</v>
      </c>
      <c r="J5" s="5" t="s">
        <v>12</v>
      </c>
      <c r="K5" s="6" t="s">
        <v>13</v>
      </c>
    </row>
    <row r="6" spans="1:11" x14ac:dyDescent="0.2">
      <c r="A6" s="8"/>
      <c r="B6" s="45" t="s">
        <v>14</v>
      </c>
      <c r="C6" s="9" t="s">
        <v>15</v>
      </c>
      <c r="D6" s="10" t="s">
        <v>15</v>
      </c>
      <c r="E6" s="11" t="s">
        <v>15</v>
      </c>
      <c r="F6" s="9" t="s">
        <v>15</v>
      </c>
      <c r="G6" s="10" t="s">
        <v>15</v>
      </c>
      <c r="H6" s="11" t="s">
        <v>15</v>
      </c>
      <c r="I6" s="22" t="s">
        <v>15</v>
      </c>
      <c r="J6" s="10" t="s">
        <v>15</v>
      </c>
      <c r="K6" s="11" t="s">
        <v>15</v>
      </c>
    </row>
    <row r="7" spans="1:11" x14ac:dyDescent="0.2">
      <c r="A7" s="8" t="s">
        <v>16</v>
      </c>
      <c r="B7" s="46" t="s">
        <v>17</v>
      </c>
      <c r="C7" s="9">
        <v>30</v>
      </c>
      <c r="D7" s="12">
        <v>18797</v>
      </c>
      <c r="E7" s="13">
        <f>C7*D7</f>
        <v>563910</v>
      </c>
      <c r="F7" s="24">
        <v>30</v>
      </c>
      <c r="G7" s="12">
        <v>6224</v>
      </c>
      <c r="H7" s="13">
        <f>F7*G7</f>
        <v>186720</v>
      </c>
      <c r="I7" s="22">
        <v>30</v>
      </c>
      <c r="J7" s="12">
        <f>D7+G7</f>
        <v>25021</v>
      </c>
      <c r="K7" s="13">
        <f>I7*J7</f>
        <v>750630</v>
      </c>
    </row>
    <row r="8" spans="1:11" x14ac:dyDescent="0.2">
      <c r="A8" s="8" t="s">
        <v>18</v>
      </c>
      <c r="B8" s="46" t="s">
        <v>19</v>
      </c>
      <c r="C8" s="9">
        <v>30</v>
      </c>
      <c r="D8" s="12">
        <v>24908</v>
      </c>
      <c r="E8" s="13">
        <f t="shared" ref="E8:E71" si="0">C8*D8</f>
        <v>747240</v>
      </c>
      <c r="F8" s="24">
        <v>30</v>
      </c>
      <c r="G8" s="12">
        <v>8562</v>
      </c>
      <c r="H8" s="13">
        <f t="shared" ref="H8:H15" si="1">F8*G8</f>
        <v>256860</v>
      </c>
      <c r="I8" s="22">
        <v>30</v>
      </c>
      <c r="J8" s="12">
        <f t="shared" ref="J8:J15" si="2">D8+G8</f>
        <v>33470</v>
      </c>
      <c r="K8" s="13">
        <f t="shared" ref="K8:K10" si="3">I8*J8</f>
        <v>1004100</v>
      </c>
    </row>
    <row r="9" spans="1:11" x14ac:dyDescent="0.2">
      <c r="A9" s="8" t="s">
        <v>20</v>
      </c>
      <c r="B9" s="46" t="s">
        <v>21</v>
      </c>
      <c r="C9" s="9">
        <v>30</v>
      </c>
      <c r="D9" s="12">
        <v>1371</v>
      </c>
      <c r="E9" s="13">
        <f t="shared" si="0"/>
        <v>41130</v>
      </c>
      <c r="F9" s="24">
        <v>30</v>
      </c>
      <c r="G9" s="12">
        <v>154</v>
      </c>
      <c r="H9" s="13">
        <f t="shared" si="1"/>
        <v>4620</v>
      </c>
      <c r="I9" s="22">
        <v>30</v>
      </c>
      <c r="J9" s="12">
        <f t="shared" si="2"/>
        <v>1525</v>
      </c>
      <c r="K9" s="13">
        <f t="shared" si="3"/>
        <v>45750</v>
      </c>
    </row>
    <row r="10" spans="1:11" x14ac:dyDescent="0.2">
      <c r="A10" s="8" t="s">
        <v>22</v>
      </c>
      <c r="B10" s="46" t="s">
        <v>23</v>
      </c>
      <c r="C10" s="9">
        <v>30</v>
      </c>
      <c r="D10" s="12">
        <v>1115</v>
      </c>
      <c r="E10" s="13">
        <f t="shared" si="0"/>
        <v>33450</v>
      </c>
      <c r="F10" s="24">
        <v>30</v>
      </c>
      <c r="G10" s="12">
        <v>547</v>
      </c>
      <c r="H10" s="13">
        <f t="shared" si="1"/>
        <v>16410</v>
      </c>
      <c r="I10" s="22">
        <v>30</v>
      </c>
      <c r="J10" s="12">
        <f t="shared" si="2"/>
        <v>1662</v>
      </c>
      <c r="K10" s="13">
        <f t="shared" si="3"/>
        <v>49860</v>
      </c>
    </row>
    <row r="11" spans="1:11" x14ac:dyDescent="0.2">
      <c r="A11" s="8"/>
      <c r="B11" s="45" t="s">
        <v>24</v>
      </c>
      <c r="C11" s="9" t="s">
        <v>15</v>
      </c>
      <c r="D11" s="12" t="s">
        <v>15</v>
      </c>
      <c r="E11" s="14" t="s">
        <v>25</v>
      </c>
      <c r="F11" s="9" t="s">
        <v>15</v>
      </c>
      <c r="G11" s="10" t="s">
        <v>15</v>
      </c>
      <c r="H11" s="11" t="s">
        <v>15</v>
      </c>
      <c r="I11" s="22" t="s">
        <v>15</v>
      </c>
      <c r="J11" s="12" t="s">
        <v>15</v>
      </c>
      <c r="K11" s="14" t="s">
        <v>25</v>
      </c>
    </row>
    <row r="12" spans="1:11" x14ac:dyDescent="0.2">
      <c r="A12" s="8" t="s">
        <v>26</v>
      </c>
      <c r="B12" s="46" t="s">
        <v>27</v>
      </c>
      <c r="C12" s="9">
        <v>30</v>
      </c>
      <c r="D12" s="12">
        <v>2266</v>
      </c>
      <c r="E12" s="13">
        <f t="shared" si="0"/>
        <v>67980</v>
      </c>
      <c r="F12" s="24">
        <v>30</v>
      </c>
      <c r="G12" s="12">
        <v>911</v>
      </c>
      <c r="H12" s="13">
        <f t="shared" si="1"/>
        <v>27330</v>
      </c>
      <c r="I12" s="22">
        <v>30</v>
      </c>
      <c r="J12" s="12">
        <f t="shared" si="2"/>
        <v>3177</v>
      </c>
      <c r="K12" s="13">
        <f t="shared" ref="K12:K15" si="4">I12*J12</f>
        <v>95310</v>
      </c>
    </row>
    <row r="13" spans="1:11" x14ac:dyDescent="0.2">
      <c r="A13" s="8" t="s">
        <v>28</v>
      </c>
      <c r="B13" s="46" t="s">
        <v>29</v>
      </c>
      <c r="C13" s="9">
        <v>30</v>
      </c>
      <c r="D13" s="12">
        <v>8157</v>
      </c>
      <c r="E13" s="13">
        <f t="shared" si="0"/>
        <v>244710</v>
      </c>
      <c r="F13" s="24">
        <v>30</v>
      </c>
      <c r="G13" s="12">
        <v>2457</v>
      </c>
      <c r="H13" s="13">
        <f t="shared" si="1"/>
        <v>73710</v>
      </c>
      <c r="I13" s="22">
        <v>30</v>
      </c>
      <c r="J13" s="12">
        <f t="shared" si="2"/>
        <v>10614</v>
      </c>
      <c r="K13" s="13">
        <f t="shared" si="4"/>
        <v>318420</v>
      </c>
    </row>
    <row r="14" spans="1:11" x14ac:dyDescent="0.2">
      <c r="A14" s="8" t="s">
        <v>30</v>
      </c>
      <c r="B14" s="46" t="s">
        <v>31</v>
      </c>
      <c r="C14" s="9">
        <v>30</v>
      </c>
      <c r="D14" s="12">
        <v>2335</v>
      </c>
      <c r="E14" s="13">
        <f t="shared" si="0"/>
        <v>70050</v>
      </c>
      <c r="F14" s="24">
        <v>30</v>
      </c>
      <c r="G14" s="12">
        <v>833</v>
      </c>
      <c r="H14" s="13">
        <f t="shared" si="1"/>
        <v>24990</v>
      </c>
      <c r="I14" s="22">
        <v>30</v>
      </c>
      <c r="J14" s="12">
        <f t="shared" si="2"/>
        <v>3168</v>
      </c>
      <c r="K14" s="13">
        <f t="shared" si="4"/>
        <v>95040</v>
      </c>
    </row>
    <row r="15" spans="1:11" x14ac:dyDescent="0.2">
      <c r="A15" s="8" t="s">
        <v>32</v>
      </c>
      <c r="B15" s="46" t="s">
        <v>33</v>
      </c>
      <c r="C15" s="9">
        <v>30</v>
      </c>
      <c r="D15" s="12">
        <v>3378</v>
      </c>
      <c r="E15" s="13">
        <f t="shared" si="0"/>
        <v>101340</v>
      </c>
      <c r="F15" s="24">
        <v>30</v>
      </c>
      <c r="G15" s="12">
        <v>1087</v>
      </c>
      <c r="H15" s="13">
        <f t="shared" si="1"/>
        <v>32610</v>
      </c>
      <c r="I15" s="22">
        <v>30</v>
      </c>
      <c r="J15" s="12">
        <f t="shared" si="2"/>
        <v>4465</v>
      </c>
      <c r="K15" s="13">
        <f t="shared" si="4"/>
        <v>133950</v>
      </c>
    </row>
    <row r="16" spans="1:11" x14ac:dyDescent="0.2">
      <c r="A16" s="8"/>
      <c r="B16" s="45" t="s">
        <v>34</v>
      </c>
      <c r="C16" s="9" t="s">
        <v>15</v>
      </c>
      <c r="D16" s="10" t="s">
        <v>15</v>
      </c>
      <c r="E16" s="11" t="s">
        <v>15</v>
      </c>
      <c r="F16" s="9" t="s">
        <v>15</v>
      </c>
      <c r="G16" s="10" t="s">
        <v>15</v>
      </c>
      <c r="H16" s="11" t="s">
        <v>15</v>
      </c>
      <c r="I16" s="22" t="s">
        <v>15</v>
      </c>
      <c r="J16" s="12" t="s">
        <v>15</v>
      </c>
      <c r="K16" s="14" t="s">
        <v>25</v>
      </c>
    </row>
    <row r="17" spans="1:11" x14ac:dyDescent="0.2">
      <c r="A17" s="8" t="s">
        <v>35</v>
      </c>
      <c r="B17" s="46" t="s">
        <v>36</v>
      </c>
      <c r="C17" s="9">
        <v>30</v>
      </c>
      <c r="D17" s="12">
        <v>93895</v>
      </c>
      <c r="E17" s="13">
        <f t="shared" si="0"/>
        <v>2816850</v>
      </c>
      <c r="F17" s="24">
        <v>30</v>
      </c>
      <c r="G17" s="12">
        <v>30899</v>
      </c>
      <c r="H17" s="13">
        <f t="shared" ref="H17:H22" si="5">F17*G17</f>
        <v>926970</v>
      </c>
      <c r="I17" s="22">
        <v>30</v>
      </c>
      <c r="J17" s="12">
        <f t="shared" ref="J17:J22" si="6">D17+G17</f>
        <v>124794</v>
      </c>
      <c r="K17" s="13">
        <f t="shared" ref="K17:K22" si="7">I17*J17</f>
        <v>3743820</v>
      </c>
    </row>
    <row r="18" spans="1:11" x14ac:dyDescent="0.2">
      <c r="A18" s="8" t="s">
        <v>37</v>
      </c>
      <c r="B18" s="46" t="s">
        <v>19</v>
      </c>
      <c r="C18" s="9">
        <v>30</v>
      </c>
      <c r="D18" s="12">
        <v>192446</v>
      </c>
      <c r="E18" s="13">
        <f t="shared" si="0"/>
        <v>5773380</v>
      </c>
      <c r="F18" s="24">
        <v>30</v>
      </c>
      <c r="G18" s="12">
        <v>66638</v>
      </c>
      <c r="H18" s="13">
        <f t="shared" si="5"/>
        <v>1999140</v>
      </c>
      <c r="I18" s="22">
        <v>30</v>
      </c>
      <c r="J18" s="12">
        <f t="shared" si="6"/>
        <v>259084</v>
      </c>
      <c r="K18" s="13">
        <f t="shared" si="7"/>
        <v>7772520</v>
      </c>
    </row>
    <row r="19" spans="1:11" ht="51" x14ac:dyDescent="0.2">
      <c r="A19" s="8" t="s">
        <v>38</v>
      </c>
      <c r="B19" s="46" t="s">
        <v>39</v>
      </c>
      <c r="C19" s="9">
        <v>30</v>
      </c>
      <c r="D19" s="12">
        <v>4662</v>
      </c>
      <c r="E19" s="13">
        <f t="shared" si="0"/>
        <v>139860</v>
      </c>
      <c r="F19" s="24">
        <v>30</v>
      </c>
      <c r="G19" s="12">
        <v>165</v>
      </c>
      <c r="H19" s="13">
        <f t="shared" si="5"/>
        <v>4950</v>
      </c>
      <c r="I19" s="22">
        <v>30</v>
      </c>
      <c r="J19" s="12">
        <f t="shared" si="6"/>
        <v>4827</v>
      </c>
      <c r="K19" s="13">
        <f t="shared" si="7"/>
        <v>144810</v>
      </c>
    </row>
    <row r="20" spans="1:11" ht="25.5" x14ac:dyDescent="0.2">
      <c r="A20" s="8" t="s">
        <v>40</v>
      </c>
      <c r="B20" s="46" t="s">
        <v>41</v>
      </c>
      <c r="C20" s="9">
        <v>30</v>
      </c>
      <c r="D20" s="12">
        <v>8911</v>
      </c>
      <c r="E20" s="13">
        <f t="shared" si="0"/>
        <v>267330</v>
      </c>
      <c r="F20" s="24">
        <v>30</v>
      </c>
      <c r="G20" s="12">
        <v>1809</v>
      </c>
      <c r="H20" s="13">
        <f t="shared" si="5"/>
        <v>54270</v>
      </c>
      <c r="I20" s="22">
        <v>30</v>
      </c>
      <c r="J20" s="12">
        <f t="shared" si="6"/>
        <v>10720</v>
      </c>
      <c r="K20" s="13">
        <f t="shared" si="7"/>
        <v>321600</v>
      </c>
    </row>
    <row r="21" spans="1:11" ht="29.25" customHeight="1" x14ac:dyDescent="0.2">
      <c r="A21" s="8" t="s">
        <v>42</v>
      </c>
      <c r="B21" s="47" t="s">
        <v>43</v>
      </c>
      <c r="C21" s="9">
        <v>30</v>
      </c>
      <c r="D21" s="12">
        <v>2739</v>
      </c>
      <c r="E21" s="13">
        <f t="shared" si="0"/>
        <v>82170</v>
      </c>
      <c r="F21" s="24">
        <v>30</v>
      </c>
      <c r="G21" s="12">
        <v>393</v>
      </c>
      <c r="H21" s="13">
        <f t="shared" si="5"/>
        <v>11790</v>
      </c>
      <c r="I21" s="22">
        <v>30</v>
      </c>
      <c r="J21" s="12">
        <f t="shared" si="6"/>
        <v>3132</v>
      </c>
      <c r="K21" s="13">
        <f t="shared" si="7"/>
        <v>93960</v>
      </c>
    </row>
    <row r="22" spans="1:11" x14ac:dyDescent="0.2">
      <c r="A22" s="8" t="s">
        <v>44</v>
      </c>
      <c r="B22" s="46" t="s">
        <v>45</v>
      </c>
      <c r="C22" s="9">
        <v>30</v>
      </c>
      <c r="D22" s="12">
        <v>10878</v>
      </c>
      <c r="E22" s="13">
        <f t="shared" si="0"/>
        <v>326340</v>
      </c>
      <c r="F22" s="24">
        <v>30</v>
      </c>
      <c r="G22" s="12">
        <v>3837</v>
      </c>
      <c r="H22" s="13">
        <f t="shared" si="5"/>
        <v>115110</v>
      </c>
      <c r="I22" s="22">
        <v>30</v>
      </c>
      <c r="J22" s="12">
        <f t="shared" si="6"/>
        <v>14715</v>
      </c>
      <c r="K22" s="13">
        <f t="shared" si="7"/>
        <v>441450</v>
      </c>
    </row>
    <row r="23" spans="1:11" x14ac:dyDescent="0.2">
      <c r="A23" s="8"/>
      <c r="B23" s="45" t="s">
        <v>46</v>
      </c>
      <c r="C23" s="9" t="s">
        <v>15</v>
      </c>
      <c r="D23" s="10" t="s">
        <v>15</v>
      </c>
      <c r="E23" s="11" t="s">
        <v>15</v>
      </c>
      <c r="F23" s="9" t="s">
        <v>15</v>
      </c>
      <c r="G23" s="10" t="s">
        <v>15</v>
      </c>
      <c r="H23" s="11" t="s">
        <v>15</v>
      </c>
      <c r="I23" s="19" t="s">
        <v>15</v>
      </c>
      <c r="J23" s="23" t="s">
        <v>15</v>
      </c>
      <c r="K23" s="36" t="s">
        <v>15</v>
      </c>
    </row>
    <row r="24" spans="1:11" x14ac:dyDescent="0.2">
      <c r="A24" s="8" t="s">
        <v>47</v>
      </c>
      <c r="B24" s="46" t="s">
        <v>48</v>
      </c>
      <c r="C24" s="9">
        <v>30</v>
      </c>
      <c r="D24" s="12">
        <v>2</v>
      </c>
      <c r="E24" s="13">
        <f t="shared" si="0"/>
        <v>60</v>
      </c>
      <c r="F24" s="24">
        <v>30</v>
      </c>
      <c r="G24" s="12">
        <v>2</v>
      </c>
      <c r="H24" s="13">
        <f t="shared" ref="H24:H25" si="8">F24*G24</f>
        <v>60</v>
      </c>
      <c r="I24" s="54">
        <v>30</v>
      </c>
      <c r="J24" s="12">
        <f t="shared" ref="J24:J30" si="9">D24+G24</f>
        <v>4</v>
      </c>
      <c r="K24" s="55">
        <f t="shared" ref="K24:K25" si="10">I24*J24</f>
        <v>120</v>
      </c>
    </row>
    <row r="25" spans="1:11" x14ac:dyDescent="0.2">
      <c r="A25" s="8" t="s">
        <v>49</v>
      </c>
      <c r="B25" s="46" t="s">
        <v>50</v>
      </c>
      <c r="C25" s="9">
        <v>30</v>
      </c>
      <c r="D25" s="12">
        <v>66</v>
      </c>
      <c r="E25" s="13">
        <f t="shared" si="0"/>
        <v>1980</v>
      </c>
      <c r="F25" s="24">
        <v>30</v>
      </c>
      <c r="G25" s="12">
        <v>3</v>
      </c>
      <c r="H25" s="13">
        <f t="shared" si="8"/>
        <v>90</v>
      </c>
      <c r="I25" s="54">
        <v>30</v>
      </c>
      <c r="J25" s="12">
        <f t="shared" si="9"/>
        <v>69</v>
      </c>
      <c r="K25" s="55">
        <f t="shared" si="10"/>
        <v>2070</v>
      </c>
    </row>
    <row r="26" spans="1:11" x14ac:dyDescent="0.2">
      <c r="A26" s="8"/>
      <c r="B26" s="45" t="s">
        <v>51</v>
      </c>
      <c r="C26" s="9" t="s">
        <v>15</v>
      </c>
      <c r="D26" s="10" t="s">
        <v>15</v>
      </c>
      <c r="E26" s="11" t="s">
        <v>15</v>
      </c>
      <c r="F26" s="9" t="s">
        <v>15</v>
      </c>
      <c r="G26" s="10" t="s">
        <v>15</v>
      </c>
      <c r="H26" s="11" t="s">
        <v>15</v>
      </c>
      <c r="I26" s="19" t="s">
        <v>15</v>
      </c>
      <c r="J26" s="23" t="s">
        <v>15</v>
      </c>
      <c r="K26" s="36" t="s">
        <v>15</v>
      </c>
    </row>
    <row r="27" spans="1:11" ht="25.5" x14ac:dyDescent="0.2">
      <c r="A27" s="8"/>
      <c r="B27" s="45" t="s">
        <v>52</v>
      </c>
      <c r="C27" s="9" t="s">
        <v>15</v>
      </c>
      <c r="D27" s="10" t="s">
        <v>15</v>
      </c>
      <c r="E27" s="11" t="s">
        <v>15</v>
      </c>
      <c r="F27" s="25" t="s">
        <v>15</v>
      </c>
      <c r="G27" s="23" t="s">
        <v>15</v>
      </c>
      <c r="H27" s="14" t="s">
        <v>15</v>
      </c>
      <c r="I27" s="19" t="s">
        <v>15</v>
      </c>
      <c r="J27" s="23" t="s">
        <v>15</v>
      </c>
      <c r="K27" s="36" t="s">
        <v>15</v>
      </c>
    </row>
    <row r="28" spans="1:11" x14ac:dyDescent="0.2">
      <c r="A28" s="8" t="s">
        <v>53</v>
      </c>
      <c r="B28" s="46" t="s">
        <v>54</v>
      </c>
      <c r="C28" s="9">
        <v>30</v>
      </c>
      <c r="D28" s="12">
        <v>4024</v>
      </c>
      <c r="E28" s="13">
        <f t="shared" si="0"/>
        <v>120720</v>
      </c>
      <c r="F28" s="24">
        <v>30</v>
      </c>
      <c r="G28" s="12">
        <v>1510</v>
      </c>
      <c r="H28" s="13">
        <f t="shared" ref="H28:H30" si="11">F28*G28</f>
        <v>45300</v>
      </c>
      <c r="I28" s="22">
        <v>30</v>
      </c>
      <c r="J28" s="12">
        <f t="shared" si="9"/>
        <v>5534</v>
      </c>
      <c r="K28" s="13">
        <f t="shared" ref="K28:K30" si="12">I28*J28</f>
        <v>166020</v>
      </c>
    </row>
    <row r="29" spans="1:11" x14ac:dyDescent="0.2">
      <c r="A29" s="8" t="s">
        <v>55</v>
      </c>
      <c r="B29" s="46" t="s">
        <v>56</v>
      </c>
      <c r="C29" s="9">
        <v>30</v>
      </c>
      <c r="D29" s="12">
        <v>11437</v>
      </c>
      <c r="E29" s="13">
        <f t="shared" si="0"/>
        <v>343110</v>
      </c>
      <c r="F29" s="24">
        <v>30</v>
      </c>
      <c r="G29" s="12">
        <v>3432</v>
      </c>
      <c r="H29" s="13">
        <f t="shared" si="11"/>
        <v>102960</v>
      </c>
      <c r="I29" s="22">
        <v>30</v>
      </c>
      <c r="J29" s="12">
        <f t="shared" si="9"/>
        <v>14869</v>
      </c>
      <c r="K29" s="13">
        <f t="shared" si="12"/>
        <v>446070</v>
      </c>
    </row>
    <row r="30" spans="1:11" x14ac:dyDescent="0.2">
      <c r="A30" s="8" t="s">
        <v>57</v>
      </c>
      <c r="B30" s="46" t="s">
        <v>58</v>
      </c>
      <c r="C30" s="9">
        <v>20</v>
      </c>
      <c r="D30" s="12">
        <v>1182</v>
      </c>
      <c r="E30" s="13">
        <f t="shared" si="0"/>
        <v>23640</v>
      </c>
      <c r="F30" s="24">
        <v>20</v>
      </c>
      <c r="G30" s="12">
        <v>294</v>
      </c>
      <c r="H30" s="13">
        <f t="shared" si="11"/>
        <v>5880</v>
      </c>
      <c r="I30" s="22">
        <v>20</v>
      </c>
      <c r="J30" s="12">
        <f t="shared" si="9"/>
        <v>1476</v>
      </c>
      <c r="K30" s="13">
        <f t="shared" si="12"/>
        <v>29520</v>
      </c>
    </row>
    <row r="31" spans="1:11" ht="25.5" x14ac:dyDescent="0.2">
      <c r="A31" s="8"/>
      <c r="B31" s="45" t="s">
        <v>59</v>
      </c>
      <c r="C31" s="9" t="s">
        <v>15</v>
      </c>
      <c r="D31" s="10" t="s">
        <v>15</v>
      </c>
      <c r="E31" s="11" t="s">
        <v>15</v>
      </c>
      <c r="F31" s="9" t="s">
        <v>15</v>
      </c>
      <c r="G31" s="10" t="s">
        <v>15</v>
      </c>
      <c r="H31" s="11" t="s">
        <v>15</v>
      </c>
      <c r="I31" s="22" t="s">
        <v>15</v>
      </c>
      <c r="J31" s="12" t="s">
        <v>15</v>
      </c>
      <c r="K31" s="14" t="s">
        <v>25</v>
      </c>
    </row>
    <row r="32" spans="1:11" x14ac:dyDescent="0.2">
      <c r="A32" s="8" t="s">
        <v>60</v>
      </c>
      <c r="B32" s="47" t="s">
        <v>54</v>
      </c>
      <c r="C32" s="9">
        <v>30</v>
      </c>
      <c r="D32" s="12">
        <v>11738</v>
      </c>
      <c r="E32" s="13">
        <f t="shared" si="0"/>
        <v>352140</v>
      </c>
      <c r="F32" s="24">
        <v>30</v>
      </c>
      <c r="G32" s="12">
        <v>4248</v>
      </c>
      <c r="H32" s="13">
        <f t="shared" ref="H32:H33" si="13">F32*G32</f>
        <v>127440</v>
      </c>
      <c r="I32" s="22">
        <v>30</v>
      </c>
      <c r="J32" s="12">
        <f t="shared" ref="J32:J33" si="14">D32+G32</f>
        <v>15986</v>
      </c>
      <c r="K32" s="13">
        <f t="shared" ref="K32:K33" si="15">I32*J32</f>
        <v>479580</v>
      </c>
    </row>
    <row r="33" spans="1:11" x14ac:dyDescent="0.2">
      <c r="A33" s="8" t="s">
        <v>61</v>
      </c>
      <c r="B33" s="46" t="s">
        <v>62</v>
      </c>
      <c r="C33" s="9">
        <v>30</v>
      </c>
      <c r="D33" s="12">
        <v>32825</v>
      </c>
      <c r="E33" s="13">
        <f t="shared" si="0"/>
        <v>984750</v>
      </c>
      <c r="F33" s="24">
        <v>30</v>
      </c>
      <c r="G33" s="12">
        <v>10211</v>
      </c>
      <c r="H33" s="13">
        <f t="shared" si="13"/>
        <v>306330</v>
      </c>
      <c r="I33" s="22">
        <v>30</v>
      </c>
      <c r="J33" s="12">
        <f t="shared" si="14"/>
        <v>43036</v>
      </c>
      <c r="K33" s="13">
        <f t="shared" si="15"/>
        <v>1291080</v>
      </c>
    </row>
    <row r="34" spans="1:11" x14ac:dyDescent="0.2">
      <c r="A34" s="8"/>
      <c r="B34" s="45" t="s">
        <v>63</v>
      </c>
      <c r="C34" s="9" t="s">
        <v>15</v>
      </c>
      <c r="D34" s="10" t="s">
        <v>15</v>
      </c>
      <c r="E34" s="11" t="s">
        <v>15</v>
      </c>
      <c r="F34" s="9" t="s">
        <v>15</v>
      </c>
      <c r="G34" s="10" t="s">
        <v>15</v>
      </c>
      <c r="H34" s="11" t="s">
        <v>15</v>
      </c>
      <c r="I34" s="22" t="s">
        <v>15</v>
      </c>
      <c r="J34" s="12" t="s">
        <v>15</v>
      </c>
      <c r="K34" s="14" t="s">
        <v>25</v>
      </c>
    </row>
    <row r="35" spans="1:11" x14ac:dyDescent="0.2">
      <c r="A35" s="8" t="s">
        <v>64</v>
      </c>
      <c r="B35" s="46" t="s">
        <v>65</v>
      </c>
      <c r="C35" s="9">
        <v>30</v>
      </c>
      <c r="D35" s="12">
        <v>439</v>
      </c>
      <c r="E35" s="13">
        <f t="shared" si="0"/>
        <v>13170</v>
      </c>
      <c r="F35" s="24">
        <v>30</v>
      </c>
      <c r="G35" s="12">
        <v>140</v>
      </c>
      <c r="H35" s="13">
        <f t="shared" ref="H35:H36" si="16">F35*G35</f>
        <v>4200</v>
      </c>
      <c r="I35" s="22">
        <v>30</v>
      </c>
      <c r="J35" s="12">
        <f t="shared" ref="J35:J36" si="17">D35+G35</f>
        <v>579</v>
      </c>
      <c r="K35" s="13">
        <f t="shared" ref="K35:K36" si="18">I35*J35</f>
        <v>17370</v>
      </c>
    </row>
    <row r="36" spans="1:11" x14ac:dyDescent="0.2">
      <c r="A36" s="8" t="s">
        <v>66</v>
      </c>
      <c r="B36" s="46" t="s">
        <v>62</v>
      </c>
      <c r="C36" s="9">
        <v>30</v>
      </c>
      <c r="D36" s="12">
        <v>721</v>
      </c>
      <c r="E36" s="13">
        <f t="shared" si="0"/>
        <v>21630</v>
      </c>
      <c r="F36" s="24">
        <v>30</v>
      </c>
      <c r="G36" s="12">
        <v>328</v>
      </c>
      <c r="H36" s="13">
        <f t="shared" si="16"/>
        <v>9840</v>
      </c>
      <c r="I36" s="22">
        <v>30</v>
      </c>
      <c r="J36" s="12">
        <f t="shared" si="17"/>
        <v>1049</v>
      </c>
      <c r="K36" s="13">
        <f t="shared" si="18"/>
        <v>31470</v>
      </c>
    </row>
    <row r="37" spans="1:11" x14ac:dyDescent="0.2">
      <c r="A37" s="8"/>
      <c r="B37" s="45" t="s">
        <v>67</v>
      </c>
      <c r="C37" s="9" t="s">
        <v>15</v>
      </c>
      <c r="D37" s="10" t="s">
        <v>15</v>
      </c>
      <c r="E37" s="11" t="s">
        <v>15</v>
      </c>
      <c r="F37" s="9" t="s">
        <v>15</v>
      </c>
      <c r="G37" s="10" t="s">
        <v>15</v>
      </c>
      <c r="H37" s="11" t="s">
        <v>15</v>
      </c>
      <c r="I37" s="22" t="s">
        <v>15</v>
      </c>
      <c r="J37" s="12" t="s">
        <v>15</v>
      </c>
      <c r="K37" s="14" t="s">
        <v>25</v>
      </c>
    </row>
    <row r="38" spans="1:11" x14ac:dyDescent="0.2">
      <c r="A38" s="8" t="s">
        <v>68</v>
      </c>
      <c r="B38" s="46" t="s">
        <v>65</v>
      </c>
      <c r="C38" s="9">
        <v>30</v>
      </c>
      <c r="D38" s="12">
        <v>665</v>
      </c>
      <c r="E38" s="13">
        <f t="shared" si="0"/>
        <v>19950</v>
      </c>
      <c r="F38" s="24">
        <v>30</v>
      </c>
      <c r="G38" s="12">
        <v>219</v>
      </c>
      <c r="H38" s="13">
        <f t="shared" ref="H38:H39" si="19">F38*G38</f>
        <v>6570</v>
      </c>
      <c r="I38" s="22">
        <v>30</v>
      </c>
      <c r="J38" s="12">
        <f t="shared" ref="J38:J42" si="20">D38+G38</f>
        <v>884</v>
      </c>
      <c r="K38" s="13">
        <f t="shared" ref="K38:K39" si="21">I38*J38</f>
        <v>26520</v>
      </c>
    </row>
    <row r="39" spans="1:11" x14ac:dyDescent="0.2">
      <c r="A39" s="8" t="s">
        <v>69</v>
      </c>
      <c r="B39" s="46" t="s">
        <v>62</v>
      </c>
      <c r="C39" s="9">
        <v>30</v>
      </c>
      <c r="D39" s="12">
        <v>2495</v>
      </c>
      <c r="E39" s="13">
        <f t="shared" si="0"/>
        <v>74850</v>
      </c>
      <c r="F39" s="24">
        <v>30</v>
      </c>
      <c r="G39" s="12">
        <v>665</v>
      </c>
      <c r="H39" s="13">
        <f t="shared" si="19"/>
        <v>19950</v>
      </c>
      <c r="I39" s="22">
        <v>30</v>
      </c>
      <c r="J39" s="12">
        <f t="shared" si="20"/>
        <v>3160</v>
      </c>
      <c r="K39" s="13">
        <f t="shared" si="21"/>
        <v>94800</v>
      </c>
    </row>
    <row r="40" spans="1:11" x14ac:dyDescent="0.2">
      <c r="A40" s="8"/>
      <c r="B40" s="45" t="s">
        <v>70</v>
      </c>
      <c r="C40" s="9" t="s">
        <v>15</v>
      </c>
      <c r="D40" s="10" t="s">
        <v>15</v>
      </c>
      <c r="E40" s="11" t="s">
        <v>15</v>
      </c>
      <c r="F40" s="9" t="s">
        <v>15</v>
      </c>
      <c r="G40" s="10" t="s">
        <v>15</v>
      </c>
      <c r="H40" s="11" t="s">
        <v>15</v>
      </c>
      <c r="I40" s="22" t="s">
        <v>15</v>
      </c>
      <c r="J40" s="12" t="s">
        <v>15</v>
      </c>
      <c r="K40" s="14" t="s">
        <v>25</v>
      </c>
    </row>
    <row r="41" spans="1:11" x14ac:dyDescent="0.2">
      <c r="A41" s="8" t="s">
        <v>71</v>
      </c>
      <c r="B41" s="46" t="s">
        <v>65</v>
      </c>
      <c r="C41" s="9">
        <v>30</v>
      </c>
      <c r="D41" s="12">
        <v>246</v>
      </c>
      <c r="E41" s="13">
        <f t="shared" si="0"/>
        <v>7380</v>
      </c>
      <c r="F41" s="24">
        <v>30</v>
      </c>
      <c r="G41" s="12">
        <v>94</v>
      </c>
      <c r="H41" s="13">
        <f t="shared" ref="H41:H45" si="22">F41*G41</f>
        <v>2820</v>
      </c>
      <c r="I41" s="22">
        <v>30</v>
      </c>
      <c r="J41" s="12">
        <f t="shared" si="20"/>
        <v>340</v>
      </c>
      <c r="K41" s="13">
        <f t="shared" ref="K41:K42" si="23">I41*J41</f>
        <v>10200</v>
      </c>
    </row>
    <row r="42" spans="1:11" x14ac:dyDescent="0.2">
      <c r="A42" s="8" t="s">
        <v>72</v>
      </c>
      <c r="B42" s="46" t="s">
        <v>62</v>
      </c>
      <c r="C42" s="9">
        <v>30</v>
      </c>
      <c r="D42" s="12">
        <v>1240</v>
      </c>
      <c r="E42" s="13">
        <f t="shared" si="0"/>
        <v>37200</v>
      </c>
      <c r="F42" s="24">
        <v>30</v>
      </c>
      <c r="G42" s="12">
        <v>222</v>
      </c>
      <c r="H42" s="13">
        <f t="shared" si="22"/>
        <v>6660</v>
      </c>
      <c r="I42" s="22">
        <v>30</v>
      </c>
      <c r="J42" s="12">
        <f t="shared" si="20"/>
        <v>1462</v>
      </c>
      <c r="K42" s="13">
        <f t="shared" si="23"/>
        <v>43860</v>
      </c>
    </row>
    <row r="43" spans="1:11" ht="27.75" customHeight="1" x14ac:dyDescent="0.2">
      <c r="A43" s="48"/>
      <c r="B43" s="45" t="s">
        <v>73</v>
      </c>
      <c r="C43" s="9" t="s">
        <v>15</v>
      </c>
      <c r="D43" s="10" t="s">
        <v>15</v>
      </c>
      <c r="E43" s="11" t="s">
        <v>15</v>
      </c>
      <c r="F43" s="9" t="s">
        <v>15</v>
      </c>
      <c r="G43" s="10" t="s">
        <v>15</v>
      </c>
      <c r="H43" s="11" t="s">
        <v>15</v>
      </c>
      <c r="I43" s="22" t="s">
        <v>15</v>
      </c>
      <c r="J43" s="12" t="s">
        <v>15</v>
      </c>
      <c r="K43" s="14" t="s">
        <v>25</v>
      </c>
    </row>
    <row r="44" spans="1:11" x14ac:dyDescent="0.2">
      <c r="A44" s="8" t="s">
        <v>74</v>
      </c>
      <c r="B44" s="46" t="s">
        <v>65</v>
      </c>
      <c r="C44" s="9">
        <v>30</v>
      </c>
      <c r="D44" s="12">
        <v>647</v>
      </c>
      <c r="E44" s="13">
        <f t="shared" si="0"/>
        <v>19410</v>
      </c>
      <c r="F44" s="24">
        <v>30</v>
      </c>
      <c r="G44" s="12">
        <v>159</v>
      </c>
      <c r="H44" s="13">
        <f t="shared" si="22"/>
        <v>4770</v>
      </c>
      <c r="I44" s="22">
        <v>30</v>
      </c>
      <c r="J44" s="12">
        <f t="shared" ref="J44:J48" si="24">D44+G44</f>
        <v>806</v>
      </c>
      <c r="K44" s="13">
        <f t="shared" ref="K44:K45" si="25">I44*J44</f>
        <v>24180</v>
      </c>
    </row>
    <row r="45" spans="1:11" x14ac:dyDescent="0.2">
      <c r="A45" s="8" t="s">
        <v>75</v>
      </c>
      <c r="B45" s="46" t="s">
        <v>62</v>
      </c>
      <c r="C45" s="9">
        <v>30</v>
      </c>
      <c r="D45" s="12">
        <v>3047</v>
      </c>
      <c r="E45" s="13">
        <f t="shared" si="0"/>
        <v>91410</v>
      </c>
      <c r="F45" s="24">
        <v>30</v>
      </c>
      <c r="G45" s="12">
        <v>796</v>
      </c>
      <c r="H45" s="13">
        <f t="shared" si="22"/>
        <v>23880</v>
      </c>
      <c r="I45" s="22">
        <v>30</v>
      </c>
      <c r="J45" s="12">
        <f t="shared" si="24"/>
        <v>3843</v>
      </c>
      <c r="K45" s="13">
        <f t="shared" si="25"/>
        <v>115290</v>
      </c>
    </row>
    <row r="46" spans="1:11" ht="30" customHeight="1" x14ac:dyDescent="0.2">
      <c r="A46" s="8"/>
      <c r="B46" s="45" t="s">
        <v>76</v>
      </c>
      <c r="C46" s="9" t="s">
        <v>15</v>
      </c>
      <c r="D46" s="10" t="s">
        <v>15</v>
      </c>
      <c r="E46" s="11" t="s">
        <v>15</v>
      </c>
      <c r="F46" s="9" t="s">
        <v>15</v>
      </c>
      <c r="G46" s="10" t="s">
        <v>15</v>
      </c>
      <c r="H46" s="11" t="s">
        <v>15</v>
      </c>
      <c r="I46" s="22" t="s">
        <v>15</v>
      </c>
      <c r="J46" s="12" t="s">
        <v>15</v>
      </c>
      <c r="K46" s="14" t="s">
        <v>25</v>
      </c>
    </row>
    <row r="47" spans="1:11" x14ac:dyDescent="0.2">
      <c r="A47" s="8" t="s">
        <v>77</v>
      </c>
      <c r="B47" s="46" t="s">
        <v>65</v>
      </c>
      <c r="C47" s="9">
        <v>30</v>
      </c>
      <c r="D47" s="12">
        <v>78</v>
      </c>
      <c r="E47" s="13">
        <f t="shared" si="0"/>
        <v>2340</v>
      </c>
      <c r="F47" s="24">
        <v>30</v>
      </c>
      <c r="G47" s="12">
        <v>0</v>
      </c>
      <c r="H47" s="13">
        <f t="shared" ref="H47:H63" si="26">F47*G47</f>
        <v>0</v>
      </c>
      <c r="I47" s="22">
        <v>30</v>
      </c>
      <c r="J47" s="12">
        <f t="shared" si="24"/>
        <v>78</v>
      </c>
      <c r="K47" s="13">
        <f t="shared" ref="K47:K48" si="27">I47*J47</f>
        <v>2340</v>
      </c>
    </row>
    <row r="48" spans="1:11" x14ac:dyDescent="0.2">
      <c r="A48" s="8" t="s">
        <v>78</v>
      </c>
      <c r="B48" s="46" t="s">
        <v>62</v>
      </c>
      <c r="C48" s="9">
        <v>30</v>
      </c>
      <c r="D48" s="12">
        <v>686</v>
      </c>
      <c r="E48" s="13">
        <f t="shared" si="0"/>
        <v>20580</v>
      </c>
      <c r="F48" s="24">
        <v>30</v>
      </c>
      <c r="G48" s="12">
        <v>122</v>
      </c>
      <c r="H48" s="13">
        <f t="shared" si="26"/>
        <v>3660</v>
      </c>
      <c r="I48" s="22">
        <v>30</v>
      </c>
      <c r="J48" s="12">
        <f t="shared" si="24"/>
        <v>808</v>
      </c>
      <c r="K48" s="13">
        <f t="shared" si="27"/>
        <v>24240</v>
      </c>
    </row>
    <row r="49" spans="1:11" x14ac:dyDescent="0.2">
      <c r="A49" s="8"/>
      <c r="B49" s="45" t="s">
        <v>79</v>
      </c>
      <c r="C49" s="9" t="s">
        <v>15</v>
      </c>
      <c r="D49" s="10" t="s">
        <v>15</v>
      </c>
      <c r="E49" s="11" t="s">
        <v>15</v>
      </c>
      <c r="F49" s="9" t="s">
        <v>15</v>
      </c>
      <c r="G49" s="10" t="s">
        <v>15</v>
      </c>
      <c r="H49" s="11" t="s">
        <v>15</v>
      </c>
      <c r="I49" s="22" t="s">
        <v>15</v>
      </c>
      <c r="J49" s="12" t="s">
        <v>15</v>
      </c>
      <c r="K49" s="14" t="s">
        <v>25</v>
      </c>
    </row>
    <row r="50" spans="1:11" x14ac:dyDescent="0.2">
      <c r="A50" s="8" t="s">
        <v>80</v>
      </c>
      <c r="B50" s="46" t="s">
        <v>36</v>
      </c>
      <c r="C50" s="9">
        <v>30</v>
      </c>
      <c r="D50" s="12">
        <v>701</v>
      </c>
      <c r="E50" s="13">
        <f t="shared" si="0"/>
        <v>21030</v>
      </c>
      <c r="F50" s="24">
        <v>30</v>
      </c>
      <c r="G50" s="12">
        <v>313</v>
      </c>
      <c r="H50" s="13">
        <f t="shared" si="26"/>
        <v>9390</v>
      </c>
      <c r="I50" s="22">
        <v>30</v>
      </c>
      <c r="J50" s="12">
        <f t="shared" ref="J50:J54" si="28">D50+G50</f>
        <v>1014</v>
      </c>
      <c r="K50" s="13">
        <f t="shared" ref="K50:K54" si="29">I50*J50</f>
        <v>30420</v>
      </c>
    </row>
    <row r="51" spans="1:11" x14ac:dyDescent="0.2">
      <c r="A51" s="8" t="s">
        <v>81</v>
      </c>
      <c r="B51" s="46" t="s">
        <v>82</v>
      </c>
      <c r="C51" s="9">
        <v>30</v>
      </c>
      <c r="D51" s="12">
        <v>3426</v>
      </c>
      <c r="E51" s="13">
        <f t="shared" si="0"/>
        <v>102780</v>
      </c>
      <c r="F51" s="24">
        <v>30</v>
      </c>
      <c r="G51" s="12">
        <v>927</v>
      </c>
      <c r="H51" s="13">
        <f t="shared" si="26"/>
        <v>27810</v>
      </c>
      <c r="I51" s="22">
        <v>30</v>
      </c>
      <c r="J51" s="12">
        <f t="shared" si="28"/>
        <v>4353</v>
      </c>
      <c r="K51" s="13">
        <f t="shared" si="29"/>
        <v>130590</v>
      </c>
    </row>
    <row r="52" spans="1:11" x14ac:dyDescent="0.2">
      <c r="A52" s="8" t="s">
        <v>83</v>
      </c>
      <c r="B52" s="46" t="s">
        <v>84</v>
      </c>
      <c r="C52" s="9">
        <v>30</v>
      </c>
      <c r="D52" s="12">
        <v>334</v>
      </c>
      <c r="E52" s="13">
        <f t="shared" si="0"/>
        <v>10020</v>
      </c>
      <c r="F52" s="24">
        <v>30</v>
      </c>
      <c r="G52" s="12">
        <v>204</v>
      </c>
      <c r="H52" s="13">
        <f t="shared" si="26"/>
        <v>6120</v>
      </c>
      <c r="I52" s="22">
        <v>30</v>
      </c>
      <c r="J52" s="12">
        <f t="shared" si="28"/>
        <v>538</v>
      </c>
      <c r="K52" s="13">
        <f t="shared" si="29"/>
        <v>16140</v>
      </c>
    </row>
    <row r="53" spans="1:11" x14ac:dyDescent="0.2">
      <c r="A53" s="8" t="s">
        <v>85</v>
      </c>
      <c r="B53" s="46" t="s">
        <v>86</v>
      </c>
      <c r="C53" s="9">
        <v>30</v>
      </c>
      <c r="D53" s="12">
        <v>75</v>
      </c>
      <c r="E53" s="13">
        <f t="shared" si="0"/>
        <v>2250</v>
      </c>
      <c r="F53" s="24">
        <v>30</v>
      </c>
      <c r="G53" s="12">
        <v>4</v>
      </c>
      <c r="H53" s="13">
        <f t="shared" si="26"/>
        <v>120</v>
      </c>
      <c r="I53" s="22">
        <v>30</v>
      </c>
      <c r="J53" s="12">
        <f t="shared" si="28"/>
        <v>79</v>
      </c>
      <c r="K53" s="13">
        <f t="shared" si="29"/>
        <v>2370</v>
      </c>
    </row>
    <row r="54" spans="1:11" x14ac:dyDescent="0.2">
      <c r="A54" s="8" t="s">
        <v>87</v>
      </c>
      <c r="B54" s="46" t="s">
        <v>88</v>
      </c>
      <c r="C54" s="9">
        <v>20</v>
      </c>
      <c r="D54" s="12">
        <v>1511</v>
      </c>
      <c r="E54" s="13">
        <f t="shared" si="0"/>
        <v>30220</v>
      </c>
      <c r="F54" s="24">
        <v>20</v>
      </c>
      <c r="G54" s="12">
        <v>519</v>
      </c>
      <c r="H54" s="13">
        <f t="shared" si="26"/>
        <v>10380</v>
      </c>
      <c r="I54" s="22">
        <v>20</v>
      </c>
      <c r="J54" s="12">
        <f t="shared" si="28"/>
        <v>2030</v>
      </c>
      <c r="K54" s="13">
        <f t="shared" si="29"/>
        <v>40600</v>
      </c>
    </row>
    <row r="55" spans="1:11" x14ac:dyDescent="0.2">
      <c r="A55" s="8"/>
      <c r="B55" s="45" t="s">
        <v>89</v>
      </c>
      <c r="C55" s="9" t="s">
        <v>15</v>
      </c>
      <c r="D55" s="10" t="s">
        <v>15</v>
      </c>
      <c r="E55" s="11" t="s">
        <v>15</v>
      </c>
      <c r="F55" s="9" t="s">
        <v>15</v>
      </c>
      <c r="G55" s="10" t="s">
        <v>15</v>
      </c>
      <c r="H55" s="11" t="s">
        <v>15</v>
      </c>
      <c r="I55" s="22" t="s">
        <v>15</v>
      </c>
      <c r="J55" s="12" t="s">
        <v>15</v>
      </c>
      <c r="K55" s="14" t="s">
        <v>25</v>
      </c>
    </row>
    <row r="56" spans="1:11" x14ac:dyDescent="0.2">
      <c r="A56" s="8" t="s">
        <v>90</v>
      </c>
      <c r="B56" s="46" t="s">
        <v>36</v>
      </c>
      <c r="C56" s="9">
        <v>30</v>
      </c>
      <c r="D56" s="12">
        <v>273</v>
      </c>
      <c r="E56" s="13">
        <f t="shared" si="0"/>
        <v>8190</v>
      </c>
      <c r="F56" s="24">
        <v>30</v>
      </c>
      <c r="G56" s="12">
        <v>94</v>
      </c>
      <c r="H56" s="13">
        <f t="shared" si="26"/>
        <v>2820</v>
      </c>
      <c r="I56" s="22">
        <v>30</v>
      </c>
      <c r="J56" s="12">
        <f t="shared" ref="J56:J66" si="30">D56+G56</f>
        <v>367</v>
      </c>
      <c r="K56" s="13">
        <f t="shared" ref="K56:K60" si="31">I56*J56</f>
        <v>11010</v>
      </c>
    </row>
    <row r="57" spans="1:11" x14ac:dyDescent="0.2">
      <c r="A57" s="8" t="s">
        <v>91</v>
      </c>
      <c r="B57" s="46" t="s">
        <v>92</v>
      </c>
      <c r="C57" s="9">
        <v>30</v>
      </c>
      <c r="D57" s="12">
        <v>105</v>
      </c>
      <c r="E57" s="13">
        <f t="shared" si="0"/>
        <v>3150</v>
      </c>
      <c r="F57" s="24">
        <v>30</v>
      </c>
      <c r="G57" s="12">
        <v>9</v>
      </c>
      <c r="H57" s="13">
        <f t="shared" si="26"/>
        <v>270</v>
      </c>
      <c r="I57" s="22">
        <v>30</v>
      </c>
      <c r="J57" s="12">
        <f t="shared" si="30"/>
        <v>114</v>
      </c>
      <c r="K57" s="13">
        <f t="shared" si="31"/>
        <v>3420</v>
      </c>
    </row>
    <row r="58" spans="1:11" x14ac:dyDescent="0.2">
      <c r="A58" s="8" t="s">
        <v>93</v>
      </c>
      <c r="B58" s="46" t="s">
        <v>21</v>
      </c>
      <c r="C58" s="9">
        <v>30</v>
      </c>
      <c r="D58" s="12">
        <v>0</v>
      </c>
      <c r="E58" s="13">
        <f t="shared" si="0"/>
        <v>0</v>
      </c>
      <c r="F58" s="24">
        <v>30</v>
      </c>
      <c r="G58" s="12">
        <v>0</v>
      </c>
      <c r="H58" s="13">
        <f t="shared" si="26"/>
        <v>0</v>
      </c>
      <c r="I58" s="22">
        <v>30</v>
      </c>
      <c r="J58" s="12">
        <f t="shared" si="30"/>
        <v>0</v>
      </c>
      <c r="K58" s="13">
        <f t="shared" si="31"/>
        <v>0</v>
      </c>
    </row>
    <row r="59" spans="1:11" ht="38.25" x14ac:dyDescent="0.2">
      <c r="A59" s="8" t="s">
        <v>94</v>
      </c>
      <c r="B59" s="46" t="s">
        <v>95</v>
      </c>
      <c r="C59" s="9">
        <v>30</v>
      </c>
      <c r="D59" s="12">
        <v>0</v>
      </c>
      <c r="E59" s="13">
        <f t="shared" si="0"/>
        <v>0</v>
      </c>
      <c r="F59" s="24">
        <v>30</v>
      </c>
      <c r="G59" s="12">
        <v>2</v>
      </c>
      <c r="H59" s="13">
        <f t="shared" si="26"/>
        <v>60</v>
      </c>
      <c r="I59" s="22">
        <v>30</v>
      </c>
      <c r="J59" s="12">
        <f t="shared" si="30"/>
        <v>2</v>
      </c>
      <c r="K59" s="13">
        <f t="shared" si="31"/>
        <v>60</v>
      </c>
    </row>
    <row r="60" spans="1:11" x14ac:dyDescent="0.2">
      <c r="A60" s="8" t="s">
        <v>96</v>
      </c>
      <c r="B60" s="46" t="s">
        <v>88</v>
      </c>
      <c r="C60" s="9">
        <v>20</v>
      </c>
      <c r="D60" s="12">
        <v>0</v>
      </c>
      <c r="E60" s="13">
        <f t="shared" si="0"/>
        <v>0</v>
      </c>
      <c r="F60" s="24">
        <v>20</v>
      </c>
      <c r="G60" s="12">
        <v>0</v>
      </c>
      <c r="H60" s="13">
        <f t="shared" si="26"/>
        <v>0</v>
      </c>
      <c r="I60" s="22">
        <v>20</v>
      </c>
      <c r="J60" s="12">
        <f t="shared" si="30"/>
        <v>0</v>
      </c>
      <c r="K60" s="13">
        <f t="shared" si="31"/>
        <v>0</v>
      </c>
    </row>
    <row r="61" spans="1:11" x14ac:dyDescent="0.2">
      <c r="A61" s="8"/>
      <c r="B61" s="45" t="s">
        <v>97</v>
      </c>
      <c r="C61" s="9" t="s">
        <v>15</v>
      </c>
      <c r="D61" s="10" t="s">
        <v>15</v>
      </c>
      <c r="E61" s="11" t="s">
        <v>15</v>
      </c>
      <c r="F61" s="9" t="s">
        <v>15</v>
      </c>
      <c r="G61" s="10" t="s">
        <v>15</v>
      </c>
      <c r="H61" s="11" t="s">
        <v>15</v>
      </c>
      <c r="I61" s="22" t="s">
        <v>15</v>
      </c>
      <c r="J61" s="12" t="s">
        <v>15</v>
      </c>
      <c r="K61" s="14" t="s">
        <v>25</v>
      </c>
    </row>
    <row r="62" spans="1:11" x14ac:dyDescent="0.2">
      <c r="A62" s="8" t="s">
        <v>98</v>
      </c>
      <c r="B62" s="46" t="s">
        <v>36</v>
      </c>
      <c r="C62" s="9">
        <v>30</v>
      </c>
      <c r="D62" s="12">
        <v>13</v>
      </c>
      <c r="E62" s="13">
        <f t="shared" si="0"/>
        <v>390</v>
      </c>
      <c r="F62" s="24">
        <v>30</v>
      </c>
      <c r="G62" s="12">
        <v>10</v>
      </c>
      <c r="H62" s="13">
        <f t="shared" si="26"/>
        <v>300</v>
      </c>
      <c r="I62" s="22">
        <v>30</v>
      </c>
      <c r="J62" s="12">
        <f t="shared" si="30"/>
        <v>23</v>
      </c>
      <c r="K62" s="13">
        <f t="shared" ref="K62:K63" si="32">I62*J62</f>
        <v>690</v>
      </c>
    </row>
    <row r="63" spans="1:11" x14ac:dyDescent="0.2">
      <c r="A63" s="8" t="s">
        <v>99</v>
      </c>
      <c r="B63" s="46" t="s">
        <v>92</v>
      </c>
      <c r="C63" s="9">
        <v>30</v>
      </c>
      <c r="D63" s="12">
        <v>42</v>
      </c>
      <c r="E63" s="13">
        <f t="shared" si="0"/>
        <v>1260</v>
      </c>
      <c r="F63" s="24">
        <v>30</v>
      </c>
      <c r="G63" s="12">
        <v>2</v>
      </c>
      <c r="H63" s="13">
        <f t="shared" si="26"/>
        <v>60</v>
      </c>
      <c r="I63" s="22">
        <v>30</v>
      </c>
      <c r="J63" s="12">
        <f t="shared" si="30"/>
        <v>44</v>
      </c>
      <c r="K63" s="13">
        <f t="shared" si="32"/>
        <v>1320</v>
      </c>
    </row>
    <row r="64" spans="1:11" x14ac:dyDescent="0.2">
      <c r="A64" s="8"/>
      <c r="B64" s="45" t="s">
        <v>100</v>
      </c>
      <c r="C64" s="9" t="s">
        <v>15</v>
      </c>
      <c r="D64" s="10" t="s">
        <v>15</v>
      </c>
      <c r="E64" s="11" t="s">
        <v>15</v>
      </c>
      <c r="F64" s="9" t="s">
        <v>15</v>
      </c>
      <c r="G64" s="10" t="s">
        <v>15</v>
      </c>
      <c r="H64" s="11" t="s">
        <v>15</v>
      </c>
      <c r="I64" s="22" t="s">
        <v>15</v>
      </c>
      <c r="J64" s="12" t="s">
        <v>15</v>
      </c>
      <c r="K64" s="14" t="s">
        <v>25</v>
      </c>
    </row>
    <row r="65" spans="1:11" x14ac:dyDescent="0.2">
      <c r="A65" s="8" t="s">
        <v>101</v>
      </c>
      <c r="B65" s="46" t="s">
        <v>36</v>
      </c>
      <c r="C65" s="9">
        <v>30</v>
      </c>
      <c r="D65" s="12">
        <v>1030</v>
      </c>
      <c r="E65" s="13">
        <f t="shared" si="0"/>
        <v>30900</v>
      </c>
      <c r="F65" s="24">
        <v>30</v>
      </c>
      <c r="G65" s="12">
        <v>395</v>
      </c>
      <c r="H65" s="13">
        <f t="shared" ref="H65:H66" si="33">F65*G65</f>
        <v>11850</v>
      </c>
      <c r="I65" s="22">
        <v>30</v>
      </c>
      <c r="J65" s="12">
        <f t="shared" si="30"/>
        <v>1425</v>
      </c>
      <c r="K65" s="13">
        <f t="shared" ref="K65:K66" si="34">I65*J65</f>
        <v>42750</v>
      </c>
    </row>
    <row r="66" spans="1:11" x14ac:dyDescent="0.2">
      <c r="A66" s="8" t="s">
        <v>102</v>
      </c>
      <c r="B66" s="46" t="s">
        <v>92</v>
      </c>
      <c r="C66" s="9">
        <v>30</v>
      </c>
      <c r="D66" s="12">
        <v>2490</v>
      </c>
      <c r="E66" s="13">
        <f t="shared" si="0"/>
        <v>74700</v>
      </c>
      <c r="F66" s="24">
        <v>30</v>
      </c>
      <c r="G66" s="12">
        <v>1338</v>
      </c>
      <c r="H66" s="13">
        <f t="shared" si="33"/>
        <v>40140</v>
      </c>
      <c r="I66" s="22">
        <v>30</v>
      </c>
      <c r="J66" s="12">
        <f t="shared" si="30"/>
        <v>3828</v>
      </c>
      <c r="K66" s="13">
        <f t="shared" si="34"/>
        <v>114840</v>
      </c>
    </row>
    <row r="67" spans="1:11" x14ac:dyDescent="0.2">
      <c r="A67" s="8"/>
      <c r="B67" s="45" t="s">
        <v>103</v>
      </c>
      <c r="C67" s="9" t="s">
        <v>15</v>
      </c>
      <c r="D67" s="10" t="s">
        <v>15</v>
      </c>
      <c r="E67" s="11" t="s">
        <v>15</v>
      </c>
      <c r="F67" s="9" t="s">
        <v>15</v>
      </c>
      <c r="G67" s="10" t="s">
        <v>15</v>
      </c>
      <c r="H67" s="11" t="s">
        <v>15</v>
      </c>
      <c r="I67" s="22" t="s">
        <v>15</v>
      </c>
      <c r="J67" s="12" t="s">
        <v>15</v>
      </c>
      <c r="K67" s="14" t="s">
        <v>25</v>
      </c>
    </row>
    <row r="68" spans="1:11" x14ac:dyDescent="0.2">
      <c r="A68" s="8" t="s">
        <v>104</v>
      </c>
      <c r="B68" s="46" t="s">
        <v>36</v>
      </c>
      <c r="C68" s="9">
        <v>30</v>
      </c>
      <c r="D68" s="12">
        <v>0</v>
      </c>
      <c r="E68" s="13">
        <f t="shared" si="0"/>
        <v>0</v>
      </c>
      <c r="F68" s="24">
        <v>30</v>
      </c>
      <c r="G68" s="12">
        <v>0</v>
      </c>
      <c r="H68" s="13">
        <f t="shared" ref="H68:H72" si="35">F68*G68</f>
        <v>0</v>
      </c>
      <c r="I68" s="22">
        <v>30</v>
      </c>
      <c r="J68" s="12">
        <f t="shared" ref="J68:J69" si="36">D68+G68</f>
        <v>0</v>
      </c>
      <c r="K68" s="13">
        <f t="shared" ref="K68:K69" si="37">I68*J68</f>
        <v>0</v>
      </c>
    </row>
    <row r="69" spans="1:11" x14ac:dyDescent="0.2">
      <c r="A69" s="8" t="s">
        <v>105</v>
      </c>
      <c r="B69" s="46" t="s">
        <v>92</v>
      </c>
      <c r="C69" s="9">
        <v>30</v>
      </c>
      <c r="D69" s="12">
        <v>0</v>
      </c>
      <c r="E69" s="13">
        <f t="shared" si="0"/>
        <v>0</v>
      </c>
      <c r="F69" s="24">
        <v>30</v>
      </c>
      <c r="G69" s="12">
        <v>0</v>
      </c>
      <c r="H69" s="13">
        <f t="shared" si="35"/>
        <v>0</v>
      </c>
      <c r="I69" s="22">
        <v>30</v>
      </c>
      <c r="J69" s="12">
        <f t="shared" si="36"/>
        <v>0</v>
      </c>
      <c r="K69" s="13">
        <f t="shared" si="37"/>
        <v>0</v>
      </c>
    </row>
    <row r="70" spans="1:11" x14ac:dyDescent="0.2">
      <c r="A70" s="8"/>
      <c r="B70" s="45" t="s">
        <v>106</v>
      </c>
      <c r="C70" s="9" t="s">
        <v>15</v>
      </c>
      <c r="D70" s="10" t="s">
        <v>15</v>
      </c>
      <c r="E70" s="11" t="s">
        <v>15</v>
      </c>
      <c r="F70" s="9" t="s">
        <v>15</v>
      </c>
      <c r="G70" s="10" t="s">
        <v>15</v>
      </c>
      <c r="H70" s="11" t="s">
        <v>15</v>
      </c>
      <c r="I70" s="22" t="s">
        <v>15</v>
      </c>
      <c r="J70" s="12" t="s">
        <v>15</v>
      </c>
      <c r="K70" s="14" t="s">
        <v>25</v>
      </c>
    </row>
    <row r="71" spans="1:11" x14ac:dyDescent="0.2">
      <c r="A71" s="8" t="s">
        <v>107</v>
      </c>
      <c r="B71" s="46" t="s">
        <v>36</v>
      </c>
      <c r="C71" s="9">
        <v>30</v>
      </c>
      <c r="D71" s="12">
        <v>0</v>
      </c>
      <c r="E71" s="13">
        <f t="shared" si="0"/>
        <v>0</v>
      </c>
      <c r="F71" s="24">
        <v>30</v>
      </c>
      <c r="G71" s="12">
        <v>0</v>
      </c>
      <c r="H71" s="13">
        <f t="shared" si="35"/>
        <v>0</v>
      </c>
      <c r="I71" s="22">
        <v>30</v>
      </c>
      <c r="J71" s="12">
        <f t="shared" ref="J71:J72" si="38">D71+G71</f>
        <v>0</v>
      </c>
      <c r="K71" s="13">
        <f t="shared" ref="K71:K72" si="39">I71*J71</f>
        <v>0</v>
      </c>
    </row>
    <row r="72" spans="1:11" x14ac:dyDescent="0.2">
      <c r="A72" s="8" t="s">
        <v>108</v>
      </c>
      <c r="B72" s="46" t="s">
        <v>92</v>
      </c>
      <c r="C72" s="9">
        <v>30</v>
      </c>
      <c r="D72" s="12">
        <v>0</v>
      </c>
      <c r="E72" s="13">
        <f t="shared" ref="E72:E90" si="40">C72*D72</f>
        <v>0</v>
      </c>
      <c r="F72" s="24">
        <v>30</v>
      </c>
      <c r="G72" s="12">
        <v>0</v>
      </c>
      <c r="H72" s="13">
        <f t="shared" si="35"/>
        <v>0</v>
      </c>
      <c r="I72" s="22">
        <v>30</v>
      </c>
      <c r="J72" s="12">
        <f t="shared" si="38"/>
        <v>0</v>
      </c>
      <c r="K72" s="13">
        <f t="shared" si="39"/>
        <v>0</v>
      </c>
    </row>
    <row r="73" spans="1:11" x14ac:dyDescent="0.2">
      <c r="A73" s="8"/>
      <c r="B73" s="45" t="s">
        <v>109</v>
      </c>
      <c r="C73" s="9" t="s">
        <v>15</v>
      </c>
      <c r="D73" s="10" t="s">
        <v>15</v>
      </c>
      <c r="E73" s="11" t="s">
        <v>15</v>
      </c>
      <c r="F73" s="9" t="s">
        <v>15</v>
      </c>
      <c r="G73" s="10" t="s">
        <v>15</v>
      </c>
      <c r="H73" s="11" t="s">
        <v>15</v>
      </c>
      <c r="I73" s="22" t="s">
        <v>15</v>
      </c>
      <c r="J73" s="12" t="s">
        <v>15</v>
      </c>
      <c r="K73" s="14" t="s">
        <v>25</v>
      </c>
    </row>
    <row r="74" spans="1:11" x14ac:dyDescent="0.2">
      <c r="A74" s="8" t="s">
        <v>110</v>
      </c>
      <c r="B74" s="46" t="s">
        <v>36</v>
      </c>
      <c r="C74" s="9">
        <v>30</v>
      </c>
      <c r="D74" s="12">
        <v>0</v>
      </c>
      <c r="E74" s="13">
        <f t="shared" si="40"/>
        <v>0</v>
      </c>
      <c r="F74" s="24">
        <v>30</v>
      </c>
      <c r="G74" s="12">
        <v>0</v>
      </c>
      <c r="H74" s="13">
        <f t="shared" ref="H74:H75" si="41">F74*G74</f>
        <v>0</v>
      </c>
      <c r="I74" s="22">
        <v>30</v>
      </c>
      <c r="J74" s="12">
        <f t="shared" ref="J74:J75" si="42">D74+G74</f>
        <v>0</v>
      </c>
      <c r="K74" s="13">
        <f t="shared" ref="K74:K75" si="43">I74*J74</f>
        <v>0</v>
      </c>
    </row>
    <row r="75" spans="1:11" x14ac:dyDescent="0.2">
      <c r="A75" s="8" t="s">
        <v>111</v>
      </c>
      <c r="B75" s="46" t="s">
        <v>92</v>
      </c>
      <c r="C75" s="9">
        <v>30</v>
      </c>
      <c r="D75" s="12">
        <v>0</v>
      </c>
      <c r="E75" s="13">
        <f t="shared" si="40"/>
        <v>0</v>
      </c>
      <c r="F75" s="24">
        <v>30</v>
      </c>
      <c r="G75" s="12">
        <v>0</v>
      </c>
      <c r="H75" s="13">
        <f t="shared" si="41"/>
        <v>0</v>
      </c>
      <c r="I75" s="22">
        <v>30</v>
      </c>
      <c r="J75" s="12">
        <f t="shared" si="42"/>
        <v>0</v>
      </c>
      <c r="K75" s="13">
        <f t="shared" si="43"/>
        <v>0</v>
      </c>
    </row>
    <row r="76" spans="1:11" x14ac:dyDescent="0.2">
      <c r="A76" s="8"/>
      <c r="B76" s="45" t="s">
        <v>112</v>
      </c>
      <c r="C76" s="9" t="s">
        <v>15</v>
      </c>
      <c r="D76" s="10" t="s">
        <v>15</v>
      </c>
      <c r="E76" s="11" t="s">
        <v>15</v>
      </c>
      <c r="F76" s="9" t="s">
        <v>15</v>
      </c>
      <c r="G76" s="10" t="s">
        <v>15</v>
      </c>
      <c r="H76" s="11" t="s">
        <v>15</v>
      </c>
      <c r="I76" s="22" t="s">
        <v>15</v>
      </c>
      <c r="J76" s="12" t="s">
        <v>15</v>
      </c>
      <c r="K76" s="14" t="s">
        <v>25</v>
      </c>
    </row>
    <row r="77" spans="1:11" x14ac:dyDescent="0.2">
      <c r="A77" s="8" t="s">
        <v>113</v>
      </c>
      <c r="B77" s="46" t="s">
        <v>36</v>
      </c>
      <c r="C77" s="9">
        <v>30</v>
      </c>
      <c r="D77" s="12">
        <v>2</v>
      </c>
      <c r="E77" s="13">
        <f t="shared" si="40"/>
        <v>60</v>
      </c>
      <c r="F77" s="24">
        <v>30</v>
      </c>
      <c r="G77" s="12">
        <v>0</v>
      </c>
      <c r="H77" s="13">
        <f t="shared" ref="H77:H78" si="44">F77*G77</f>
        <v>0</v>
      </c>
      <c r="I77" s="22">
        <v>30</v>
      </c>
      <c r="J77" s="12">
        <f t="shared" ref="J77:J81" si="45">D77+G77</f>
        <v>2</v>
      </c>
      <c r="K77" s="13">
        <f t="shared" ref="K77:K78" si="46">I77*J77</f>
        <v>60</v>
      </c>
    </row>
    <row r="78" spans="1:11" x14ac:dyDescent="0.2">
      <c r="A78" s="8" t="s">
        <v>114</v>
      </c>
      <c r="B78" s="46" t="s">
        <v>92</v>
      </c>
      <c r="C78" s="9">
        <v>30</v>
      </c>
      <c r="D78" s="12">
        <v>5</v>
      </c>
      <c r="E78" s="13">
        <f t="shared" si="40"/>
        <v>150</v>
      </c>
      <c r="F78" s="24">
        <v>30</v>
      </c>
      <c r="G78" s="12">
        <v>0</v>
      </c>
      <c r="H78" s="13">
        <f t="shared" si="44"/>
        <v>0</v>
      </c>
      <c r="I78" s="22">
        <v>30</v>
      </c>
      <c r="J78" s="12">
        <f t="shared" si="45"/>
        <v>5</v>
      </c>
      <c r="K78" s="13">
        <f t="shared" si="46"/>
        <v>150</v>
      </c>
    </row>
    <row r="79" spans="1:11" x14ac:dyDescent="0.2">
      <c r="A79" s="8"/>
      <c r="B79" s="45" t="s">
        <v>115</v>
      </c>
      <c r="C79" s="9" t="s">
        <v>15</v>
      </c>
      <c r="D79" s="10" t="s">
        <v>15</v>
      </c>
      <c r="E79" s="11" t="s">
        <v>15</v>
      </c>
      <c r="F79" s="9" t="s">
        <v>15</v>
      </c>
      <c r="G79" s="10" t="s">
        <v>15</v>
      </c>
      <c r="H79" s="11" t="s">
        <v>15</v>
      </c>
      <c r="I79" s="22" t="s">
        <v>15</v>
      </c>
      <c r="J79" s="12" t="s">
        <v>15</v>
      </c>
      <c r="K79" s="14" t="s">
        <v>25</v>
      </c>
    </row>
    <row r="80" spans="1:11" x14ac:dyDescent="0.2">
      <c r="A80" s="8" t="s">
        <v>116</v>
      </c>
      <c r="B80" s="46" t="s">
        <v>36</v>
      </c>
      <c r="C80" s="9">
        <v>30</v>
      </c>
      <c r="D80" s="12">
        <v>214</v>
      </c>
      <c r="E80" s="13">
        <f t="shared" si="40"/>
        <v>6420</v>
      </c>
      <c r="F80" s="24">
        <v>30</v>
      </c>
      <c r="G80" s="12">
        <v>170</v>
      </c>
      <c r="H80" s="13">
        <f t="shared" ref="H80:H81" si="47">F80*G80</f>
        <v>5100</v>
      </c>
      <c r="I80" s="22">
        <v>30</v>
      </c>
      <c r="J80" s="12">
        <f t="shared" si="45"/>
        <v>384</v>
      </c>
      <c r="K80" s="13">
        <f t="shared" ref="K80:K81" si="48">I80*J80</f>
        <v>11520</v>
      </c>
    </row>
    <row r="81" spans="1:11" x14ac:dyDescent="0.2">
      <c r="A81" s="8" t="s">
        <v>117</v>
      </c>
      <c r="B81" s="46" t="s">
        <v>92</v>
      </c>
      <c r="C81" s="9">
        <v>30</v>
      </c>
      <c r="D81" s="12">
        <v>3882</v>
      </c>
      <c r="E81" s="13">
        <f t="shared" si="40"/>
        <v>116460</v>
      </c>
      <c r="F81" s="24">
        <v>30</v>
      </c>
      <c r="G81" s="12">
        <v>1233</v>
      </c>
      <c r="H81" s="13">
        <f t="shared" si="47"/>
        <v>36990</v>
      </c>
      <c r="I81" s="22">
        <v>30</v>
      </c>
      <c r="J81" s="12">
        <f t="shared" si="45"/>
        <v>5115</v>
      </c>
      <c r="K81" s="13">
        <f t="shared" si="48"/>
        <v>153450</v>
      </c>
    </row>
    <row r="82" spans="1:11" x14ac:dyDescent="0.2">
      <c r="A82" s="8"/>
      <c r="B82" s="45" t="s">
        <v>118</v>
      </c>
      <c r="C82" s="9" t="s">
        <v>15</v>
      </c>
      <c r="D82" s="10" t="s">
        <v>15</v>
      </c>
      <c r="E82" s="11" t="s">
        <v>15</v>
      </c>
      <c r="F82" s="9" t="s">
        <v>15</v>
      </c>
      <c r="G82" s="10" t="s">
        <v>15</v>
      </c>
      <c r="H82" s="11" t="s">
        <v>15</v>
      </c>
      <c r="I82" s="22" t="s">
        <v>15</v>
      </c>
      <c r="J82" s="12" t="s">
        <v>15</v>
      </c>
      <c r="K82" s="14" t="s">
        <v>25</v>
      </c>
    </row>
    <row r="83" spans="1:11" x14ac:dyDescent="0.2">
      <c r="A83" s="8" t="s">
        <v>119</v>
      </c>
      <c r="B83" s="46" t="s">
        <v>36</v>
      </c>
      <c r="C83" s="9">
        <v>30</v>
      </c>
      <c r="D83" s="12">
        <v>63</v>
      </c>
      <c r="E83" s="13">
        <f t="shared" si="40"/>
        <v>1890</v>
      </c>
      <c r="F83" s="24">
        <v>30</v>
      </c>
      <c r="G83" s="12">
        <v>1</v>
      </c>
      <c r="H83" s="13">
        <f t="shared" ref="H83:H84" si="49">F83*G83</f>
        <v>30</v>
      </c>
      <c r="I83" s="22">
        <v>30</v>
      </c>
      <c r="J83" s="12">
        <f t="shared" ref="J83:J84" si="50">D83+G83</f>
        <v>64</v>
      </c>
      <c r="K83" s="13">
        <f t="shared" ref="K83:K84" si="51">I83*J83</f>
        <v>1920</v>
      </c>
    </row>
    <row r="84" spans="1:11" x14ac:dyDescent="0.2">
      <c r="A84" s="8" t="s">
        <v>120</v>
      </c>
      <c r="B84" s="46" t="s">
        <v>92</v>
      </c>
      <c r="C84" s="9">
        <v>30</v>
      </c>
      <c r="D84" s="12">
        <v>110</v>
      </c>
      <c r="E84" s="13">
        <f t="shared" si="40"/>
        <v>3300</v>
      </c>
      <c r="F84" s="24">
        <v>30</v>
      </c>
      <c r="G84" s="12">
        <v>9</v>
      </c>
      <c r="H84" s="13">
        <f t="shared" si="49"/>
        <v>270</v>
      </c>
      <c r="I84" s="22">
        <v>30</v>
      </c>
      <c r="J84" s="12">
        <f t="shared" si="50"/>
        <v>119</v>
      </c>
      <c r="K84" s="13">
        <f t="shared" si="51"/>
        <v>3570</v>
      </c>
    </row>
    <row r="85" spans="1:11" x14ac:dyDescent="0.2">
      <c r="A85" s="8"/>
      <c r="B85" s="45" t="s">
        <v>121</v>
      </c>
      <c r="C85" s="9" t="s">
        <v>15</v>
      </c>
      <c r="D85" s="10" t="s">
        <v>15</v>
      </c>
      <c r="E85" s="11" t="s">
        <v>15</v>
      </c>
      <c r="F85" s="9" t="s">
        <v>15</v>
      </c>
      <c r="G85" s="10" t="s">
        <v>15</v>
      </c>
      <c r="H85" s="11" t="s">
        <v>15</v>
      </c>
      <c r="I85" s="22" t="s">
        <v>15</v>
      </c>
      <c r="J85" s="12" t="s">
        <v>15</v>
      </c>
      <c r="K85" s="14" t="s">
        <v>25</v>
      </c>
    </row>
    <row r="86" spans="1:11" x14ac:dyDescent="0.2">
      <c r="A86" s="8" t="s">
        <v>122</v>
      </c>
      <c r="B86" s="46" t="s">
        <v>36</v>
      </c>
      <c r="C86" s="9">
        <v>30</v>
      </c>
      <c r="D86" s="12">
        <v>1230</v>
      </c>
      <c r="E86" s="13">
        <f t="shared" si="40"/>
        <v>36900</v>
      </c>
      <c r="F86" s="24">
        <v>30</v>
      </c>
      <c r="G86" s="12">
        <v>489</v>
      </c>
      <c r="H86" s="13">
        <f t="shared" ref="H86:H87" si="52">F86*G86</f>
        <v>14670</v>
      </c>
      <c r="I86" s="22">
        <v>30</v>
      </c>
      <c r="J86" s="12">
        <f t="shared" ref="J86:J87" si="53">D86+G86</f>
        <v>1719</v>
      </c>
      <c r="K86" s="13">
        <f t="shared" ref="K86:K87" si="54">I86*J86</f>
        <v>51570</v>
      </c>
    </row>
    <row r="87" spans="1:11" x14ac:dyDescent="0.2">
      <c r="A87" s="8" t="s">
        <v>123</v>
      </c>
      <c r="B87" s="46" t="s">
        <v>92</v>
      </c>
      <c r="C87" s="9">
        <v>30</v>
      </c>
      <c r="D87" s="12">
        <v>4275</v>
      </c>
      <c r="E87" s="13">
        <f t="shared" si="40"/>
        <v>128250</v>
      </c>
      <c r="F87" s="24">
        <v>30</v>
      </c>
      <c r="G87" s="12">
        <v>1248</v>
      </c>
      <c r="H87" s="13">
        <f t="shared" si="52"/>
        <v>37440</v>
      </c>
      <c r="I87" s="22">
        <v>30</v>
      </c>
      <c r="J87" s="12">
        <f t="shared" si="53"/>
        <v>5523</v>
      </c>
      <c r="K87" s="13">
        <f t="shared" si="54"/>
        <v>165690</v>
      </c>
    </row>
    <row r="88" spans="1:11" x14ac:dyDescent="0.2">
      <c r="A88" s="8"/>
      <c r="B88" s="45" t="s">
        <v>124</v>
      </c>
      <c r="C88" s="9" t="s">
        <v>15</v>
      </c>
      <c r="D88" s="10" t="s">
        <v>15</v>
      </c>
      <c r="E88" s="11" t="s">
        <v>15</v>
      </c>
      <c r="F88" s="9" t="s">
        <v>15</v>
      </c>
      <c r="G88" s="10" t="s">
        <v>15</v>
      </c>
      <c r="H88" s="11" t="s">
        <v>15</v>
      </c>
      <c r="I88" s="22" t="s">
        <v>15</v>
      </c>
      <c r="J88" s="12" t="s">
        <v>15</v>
      </c>
      <c r="K88" s="14" t="s">
        <v>25</v>
      </c>
    </row>
    <row r="89" spans="1:11" x14ac:dyDescent="0.2">
      <c r="A89" s="8" t="s">
        <v>125</v>
      </c>
      <c r="B89" s="46" t="s">
        <v>36</v>
      </c>
      <c r="C89" s="9">
        <v>30</v>
      </c>
      <c r="D89" s="12">
        <v>49</v>
      </c>
      <c r="E89" s="13">
        <f t="shared" si="40"/>
        <v>1470</v>
      </c>
      <c r="F89" s="24">
        <v>30</v>
      </c>
      <c r="G89" s="12">
        <v>0</v>
      </c>
      <c r="H89" s="13">
        <f t="shared" ref="H89:H90" si="55">F89*G89</f>
        <v>0</v>
      </c>
      <c r="I89" s="22">
        <v>30</v>
      </c>
      <c r="J89" s="12">
        <f t="shared" ref="J89:J90" si="56">D89+G89</f>
        <v>49</v>
      </c>
      <c r="K89" s="13">
        <f t="shared" ref="K89:K90" si="57">I89*J89</f>
        <v>1470</v>
      </c>
    </row>
    <row r="90" spans="1:11" ht="13.5" thickBot="1" x14ac:dyDescent="0.25">
      <c r="A90" s="49" t="s">
        <v>126</v>
      </c>
      <c r="B90" s="50" t="s">
        <v>92</v>
      </c>
      <c r="C90" s="51">
        <v>30</v>
      </c>
      <c r="D90" s="52">
        <v>95</v>
      </c>
      <c r="E90" s="53">
        <f t="shared" si="40"/>
        <v>2850</v>
      </c>
      <c r="F90" s="27">
        <v>30</v>
      </c>
      <c r="G90" s="26">
        <v>29</v>
      </c>
      <c r="H90" s="28">
        <f t="shared" si="55"/>
        <v>870</v>
      </c>
      <c r="I90" s="29">
        <v>30</v>
      </c>
      <c r="J90" s="26">
        <f t="shared" si="56"/>
        <v>124</v>
      </c>
      <c r="K90" s="28">
        <f t="shared" si="57"/>
        <v>3720</v>
      </c>
    </row>
    <row r="91" spans="1:11" ht="13.5" thickBot="1" x14ac:dyDescent="0.25">
      <c r="A91" s="41" t="s">
        <v>127</v>
      </c>
      <c r="B91" s="42"/>
      <c r="C91" s="30" t="s">
        <v>15</v>
      </c>
      <c r="D91" s="31">
        <f>SUM(D6:D90)</f>
        <v>467321</v>
      </c>
      <c r="E91" s="32">
        <f t="shared" ref="E91:H91" si="58">SUM(E6:E90)</f>
        <v>13992700</v>
      </c>
      <c r="F91" s="33" t="s">
        <v>25</v>
      </c>
      <c r="G91" s="32">
        <f t="shared" si="58"/>
        <v>153957</v>
      </c>
      <c r="H91" s="32">
        <f t="shared" si="58"/>
        <v>4610580</v>
      </c>
      <c r="I91" s="34" t="s">
        <v>25</v>
      </c>
      <c r="J91" s="31">
        <f t="shared" ref="J91:K91" si="59">SUM(J6:J90)</f>
        <v>621278</v>
      </c>
      <c r="K91" s="32">
        <f t="shared" si="59"/>
        <v>18603280</v>
      </c>
    </row>
    <row r="92" spans="1:11" x14ac:dyDescent="0.2">
      <c r="J92" s="20"/>
      <c r="K92" s="20"/>
    </row>
    <row r="93" spans="1:11" s="15" customFormat="1" ht="21.75" customHeight="1" x14ac:dyDescent="0.2">
      <c r="A93" s="37" t="s">
        <v>132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</row>
  </sheetData>
  <mergeCells count="6">
    <mergeCell ref="A91:B91"/>
    <mergeCell ref="A93:K93"/>
    <mergeCell ref="F3:H3"/>
    <mergeCell ref="I3:K3"/>
    <mergeCell ref="A2:K2"/>
    <mergeCell ref="C3:E3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Stefania Kaitor</cp:lastModifiedBy>
  <cp:lastPrinted>2025-04-16T09:04:39Z</cp:lastPrinted>
  <dcterms:created xsi:type="dcterms:W3CDTF">2025-04-15T12:19:06Z</dcterms:created>
  <dcterms:modified xsi:type="dcterms:W3CDTF">2025-04-16T09:28:42Z</dcterms:modified>
</cp:coreProperties>
</file>